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ina.kala\Desktop\"/>
    </mc:Choice>
  </mc:AlternateContent>
  <xr:revisionPtr revIDLastSave="0" documentId="13_ncr:1_{10616E6C-411C-437C-A618-2A4CB450A7A2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24 a eelarve teenuste lõikes" sheetId="4" r:id="rId1"/>
    <sheet name="Teenuste detailsem kuva" sheetId="3" r:id="rId2"/>
  </sheets>
  <calcPr calcId="191029"/>
</workbook>
</file>

<file path=xl/calcChain.xml><?xml version="1.0" encoding="utf-8"?>
<calcChain xmlns="http://schemas.openxmlformats.org/spreadsheetml/2006/main">
  <c r="E6" i="4" l="1"/>
  <c r="E10" i="4" s="1"/>
  <c r="J169" i="3"/>
  <c r="J154" i="3"/>
  <c r="J102" i="3" l="1"/>
  <c r="J49" i="3"/>
</calcChain>
</file>

<file path=xl/sharedStrings.xml><?xml version="1.0" encoding="utf-8"?>
<sst xmlns="http://schemas.openxmlformats.org/spreadsheetml/2006/main" count="280" uniqueCount="100">
  <si>
    <t>KS01020501</t>
  </si>
  <si>
    <t>08207</t>
  </si>
  <si>
    <t>20</t>
  </si>
  <si>
    <t>None</t>
  </si>
  <si>
    <t>55</t>
  </si>
  <si>
    <t>SE000028</t>
  </si>
  <si>
    <t>KIM20-PAIDE</t>
  </si>
  <si>
    <t>MSM20-085TJW</t>
  </si>
  <si>
    <t>50</t>
  </si>
  <si>
    <t>KIM20-JOGEVA</t>
  </si>
  <si>
    <t>MSM20-462XHG</t>
  </si>
  <si>
    <t>KIM20-VILJ</t>
  </si>
  <si>
    <t>08203</t>
  </si>
  <si>
    <t>KIM20-KARDLA</t>
  </si>
  <si>
    <t>KIM20-TALLIN</t>
  </si>
  <si>
    <t>44</t>
  </si>
  <si>
    <t>MSM20-145FBC</t>
  </si>
  <si>
    <t>MSM20-144FBC</t>
  </si>
  <si>
    <t>MSM20-133FBC</t>
  </si>
  <si>
    <t>MSM20-038FBC</t>
  </si>
  <si>
    <t>MSM20-649GWJ</t>
  </si>
  <si>
    <t>MSM20-746GWJ</t>
  </si>
  <si>
    <t>MSM20-103FBC</t>
  </si>
  <si>
    <t>KIM20-PARNU</t>
  </si>
  <si>
    <t>KIM20-POLVA</t>
  </si>
  <si>
    <t>KIM20-VORU</t>
  </si>
  <si>
    <t>MSM20-683GWJ</t>
  </si>
  <si>
    <t>MSM20-761GWJ</t>
  </si>
  <si>
    <t>KIM20-LAANE</t>
  </si>
  <si>
    <t>MSM20-642GWJ</t>
  </si>
  <si>
    <t>MSM20-512XHG</t>
  </si>
  <si>
    <t>MSM20-148JWT</t>
  </si>
  <si>
    <t>MSM20-146FBC</t>
  </si>
  <si>
    <t>MSM20-142FBC</t>
  </si>
  <si>
    <t>MSM20-069TJW</t>
  </si>
  <si>
    <t>KIM20-JOHVI</t>
  </si>
  <si>
    <t>KIM20-TARTU</t>
  </si>
  <si>
    <t>OKM20-6309AK</t>
  </si>
  <si>
    <t>MSM20-161FBC</t>
  </si>
  <si>
    <t>MSM20-171FBC</t>
  </si>
  <si>
    <t>60</t>
  </si>
  <si>
    <t>61</t>
  </si>
  <si>
    <t>KIM20-RAKVER</t>
  </si>
  <si>
    <t>KIM20-SAARE</t>
  </si>
  <si>
    <t>5005</t>
  </si>
  <si>
    <t>5050</t>
  </si>
  <si>
    <t>OKM20-6309AA</t>
  </si>
  <si>
    <t>OKM20-6309AT</t>
  </si>
  <si>
    <t>OKM20-6311</t>
  </si>
  <si>
    <t>KS01020502</t>
  </si>
  <si>
    <t>OKM20-6309RA</t>
  </si>
  <si>
    <t>OKM20-6309MU</t>
  </si>
  <si>
    <t>OKM20-6309PT</t>
  </si>
  <si>
    <t>OKM20-6309AR</t>
  </si>
  <si>
    <t>KS01020503</t>
  </si>
  <si>
    <t>4521</t>
  </si>
  <si>
    <t>ATM20-ST6302</t>
  </si>
  <si>
    <t>4502</t>
  </si>
  <si>
    <t>IN06M002</t>
  </si>
  <si>
    <t>ATM20-TV6304</t>
  </si>
  <si>
    <t>45</t>
  </si>
  <si>
    <t>ATM20-TV6305</t>
  </si>
  <si>
    <t>41</t>
  </si>
  <si>
    <t>ATM20-TV6303</t>
  </si>
  <si>
    <t>ATM20-ST6301</t>
  </si>
  <si>
    <t>ATM20-TV6106</t>
  </si>
  <si>
    <t>ATM20-ST6107</t>
  </si>
  <si>
    <t>IN005000</t>
  </si>
  <si>
    <t>XX01000000</t>
  </si>
  <si>
    <t>3221</t>
  </si>
  <si>
    <t>10</t>
  </si>
  <si>
    <t>601000</t>
  </si>
  <si>
    <t>320540</t>
  </si>
  <si>
    <t>Programmi tegevus</t>
  </si>
  <si>
    <t>Teenus</t>
  </si>
  <si>
    <t>Tegevusala</t>
  </si>
  <si>
    <t>Liik</t>
  </si>
  <si>
    <t>Konto</t>
  </si>
  <si>
    <t>Teenuse omanik</t>
  </si>
  <si>
    <t>Objekt</t>
  </si>
  <si>
    <t>Ressurss</t>
  </si>
  <si>
    <t>Kinnitatud eelarve</t>
  </si>
  <si>
    <t>KS010205 - Muuseumi- ja muinsuskaitsepoliitika kujundamine, rakendamine</t>
  </si>
  <si>
    <t>Peadirektor</t>
  </si>
  <si>
    <t xml:space="preserve">KS01020501 - Kultuuripärandi hoidmine ja arendamine </t>
  </si>
  <si>
    <t>Muinsuskaitseameti 2024 a. eelarve teenuste lõikes</t>
  </si>
  <si>
    <t>KS01020502 - Valdkonna analüüs ja teadlikkuse tõstmine</t>
  </si>
  <si>
    <t>KS01020503 - Toetuste rakendamine</t>
  </si>
  <si>
    <t>Õigusosakond</t>
  </si>
  <si>
    <t>XX010000 - XX Programmi tegevus</t>
  </si>
  <si>
    <t>XX01000000 - XX Teenus</t>
  </si>
  <si>
    <t>Teenuse nr</t>
  </si>
  <si>
    <t>Teenuse nimetus</t>
  </si>
  <si>
    <t>Eelarve</t>
  </si>
  <si>
    <t>Kultuuripärandi hoidmine ja arendamine</t>
  </si>
  <si>
    <t>Valdkonna analüüs ja teadlikkuse tõstmine</t>
  </si>
  <si>
    <t>Toetuste rakendamine</t>
  </si>
  <si>
    <t>Muuseumi- ja muinsuskaitsepoliitika kujundamine, rakendamine kokku</t>
  </si>
  <si>
    <t>XX Teenus (programmiülene)</t>
  </si>
  <si>
    <t>2023 a eelarve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</si>
</sst>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4"/>
      <color indexed="8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5" xfId="0" applyFont="1" applyBorder="1"/>
    <xf numFmtId="3" fontId="2" fillId="0" borderId="16" xfId="0" applyNumberFormat="1" applyFont="1" applyBorder="1"/>
    <xf numFmtId="0" fontId="2" fillId="0" borderId="18" xfId="0" applyFont="1" applyFill="1" applyBorder="1" applyAlignment="1">
      <alignment horizontal="center" vertical="top"/>
    </xf>
    <xf numFmtId="0" fontId="2" fillId="0" borderId="19" xfId="0" applyFont="1" applyBorder="1"/>
    <xf numFmtId="3" fontId="2" fillId="0" borderId="20" xfId="0" applyNumberFormat="1" applyFont="1" applyBorder="1"/>
    <xf numFmtId="3" fontId="3" fillId="0" borderId="0" xfId="0" applyNumberFormat="1" applyFont="1"/>
    <xf numFmtId="0" fontId="4" fillId="0" borderId="12" xfId="0" applyFont="1" applyBorder="1" applyAlignment="1">
      <alignment horizontal="center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3" fontId="2" fillId="0" borderId="16" xfId="0" applyNumberFormat="1" applyFont="1" applyBorder="1" applyAlignment="1"/>
    <xf numFmtId="0" fontId="2" fillId="0" borderId="5" xfId="0" applyFont="1" applyBorder="1" applyAlignment="1">
      <alignment vertical="top"/>
    </xf>
    <xf numFmtId="0" fontId="2" fillId="0" borderId="10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/>
    </xf>
    <xf numFmtId="3" fontId="2" fillId="0" borderId="14" xfId="0" applyNumberFormat="1" applyFont="1" applyFill="1" applyBorder="1" applyAlignment="1">
      <alignment horizontal="right" vertical="top"/>
    </xf>
    <xf numFmtId="3" fontId="2" fillId="0" borderId="16" xfId="0" applyNumberFormat="1" applyFont="1" applyFill="1" applyBorder="1" applyAlignment="1">
      <alignment horizontal="right" vertical="top"/>
    </xf>
    <xf numFmtId="3" fontId="2" fillId="0" borderId="16" xfId="0" applyNumberFormat="1" applyFont="1" applyBorder="1" applyAlignment="1">
      <alignment horizontal="right" vertical="top"/>
    </xf>
    <xf numFmtId="3" fontId="2" fillId="0" borderId="20" xfId="0" applyNumberFormat="1" applyFont="1" applyBorder="1" applyAlignment="1">
      <alignment horizontal="right" vertical="top"/>
    </xf>
    <xf numFmtId="3" fontId="3" fillId="0" borderId="0" xfId="0" applyNumberFormat="1" applyFont="1" applyFill="1" applyAlignment="1">
      <alignment horizontal="right"/>
    </xf>
    <xf numFmtId="0" fontId="2" fillId="0" borderId="5" xfId="0" applyFont="1" applyBorder="1" applyAlignment="1">
      <alignment horizontal="center"/>
    </xf>
    <xf numFmtId="3" fontId="2" fillId="0" borderId="14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3" fontId="2" fillId="0" borderId="21" xfId="0" applyNumberFormat="1" applyFont="1" applyBorder="1"/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3" fontId="2" fillId="0" borderId="14" xfId="0" applyNumberFormat="1" applyFont="1" applyBorder="1"/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7" xfId="0" applyFont="1" applyBorder="1"/>
    <xf numFmtId="0" fontId="5" fillId="0" borderId="23" xfId="0" applyFont="1" applyBorder="1"/>
    <xf numFmtId="0" fontId="1" fillId="0" borderId="15" xfId="0" applyFont="1" applyBorder="1" applyAlignment="1">
      <alignment horizontal="left" vertical="center" wrapText="1"/>
    </xf>
    <xf numFmtId="0" fontId="2" fillId="0" borderId="11" xfId="0" applyFont="1" applyBorder="1"/>
    <xf numFmtId="0" fontId="5" fillId="0" borderId="24" xfId="0" applyFont="1" applyBorder="1"/>
    <xf numFmtId="0" fontId="2" fillId="0" borderId="25" xfId="0" applyFont="1" applyBorder="1"/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/>
    <xf numFmtId="0" fontId="1" fillId="0" borderId="27" xfId="0" applyFont="1" applyBorder="1" applyAlignment="1">
      <alignment horizontal="right"/>
    </xf>
    <xf numFmtId="3" fontId="1" fillId="0" borderId="28" xfId="0" applyNumberFormat="1" applyFont="1" applyBorder="1"/>
    <xf numFmtId="0" fontId="5" fillId="0" borderId="29" xfId="0" applyFont="1" applyBorder="1" applyAlignment="1">
      <alignment horizontal="center" vertical="center"/>
    </xf>
    <xf numFmtId="0" fontId="5" fillId="0" borderId="0" xfId="0" applyFont="1"/>
    <xf numFmtId="3" fontId="5" fillId="0" borderId="30" xfId="0" applyNumberFormat="1" applyFont="1" applyBorder="1"/>
    <xf numFmtId="0" fontId="1" fillId="0" borderId="1" xfId="0" applyFont="1" applyBorder="1"/>
    <xf numFmtId="0" fontId="5" fillId="0" borderId="2" xfId="0" applyFont="1" applyBorder="1"/>
    <xf numFmtId="0" fontId="5" fillId="0" borderId="22" xfId="0" applyFont="1" applyBorder="1"/>
    <xf numFmtId="0" fontId="7" fillId="0" borderId="31" xfId="0" applyFont="1" applyBorder="1" applyAlignment="1">
      <alignment horizontal="right" vertical="center"/>
    </xf>
    <xf numFmtId="3" fontId="7" fillId="0" borderId="31" xfId="0" applyNumberFormat="1" applyFont="1" applyBorder="1" applyAlignment="1">
      <alignment vertical="center"/>
    </xf>
    <xf numFmtId="3" fontId="2" fillId="0" borderId="30" xfId="0" applyNumberFormat="1" applyFont="1" applyFill="1" applyBorder="1"/>
    <xf numFmtId="0" fontId="2" fillId="0" borderId="0" xfId="0" applyFont="1" applyBorder="1"/>
    <xf numFmtId="3" fontId="2" fillId="0" borderId="30" xfId="0" applyNumberFormat="1" applyFont="1" applyBorder="1"/>
    <xf numFmtId="0" fontId="5" fillId="0" borderId="0" xfId="0" applyFont="1" applyBorder="1"/>
    <xf numFmtId="3" fontId="2" fillId="0" borderId="32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476F-8578-4906-B4FA-281D4BC0DB5B}">
  <dimension ref="A1:E11"/>
  <sheetViews>
    <sheetView tabSelected="1" workbookViewId="0">
      <selection activeCell="F22" sqref="F22"/>
    </sheetView>
  </sheetViews>
  <sheetFormatPr defaultRowHeight="15" x14ac:dyDescent="0.25"/>
  <cols>
    <col min="1" max="1" width="76.28515625" bestFit="1" customWidth="1"/>
    <col min="2" max="2" width="13.42578125" bestFit="1" customWidth="1"/>
    <col min="3" max="3" width="38.42578125" bestFit="1" customWidth="1"/>
    <col min="4" max="4" width="27.140625" bestFit="1" customWidth="1"/>
    <col min="5" max="5" width="13.140625" bestFit="1" customWidth="1"/>
  </cols>
  <sheetData>
    <row r="1" spans="1:5" ht="19.5" thickBot="1" x14ac:dyDescent="0.3">
      <c r="A1" s="83" t="s">
        <v>85</v>
      </c>
      <c r="B1" s="83"/>
      <c r="C1" s="83"/>
      <c r="D1" s="83"/>
      <c r="E1" s="83"/>
    </row>
    <row r="2" spans="1:5" ht="16.5" thickBot="1" x14ac:dyDescent="0.3">
      <c r="A2" s="1" t="s">
        <v>73</v>
      </c>
      <c r="B2" s="2" t="s">
        <v>91</v>
      </c>
      <c r="C2" s="2" t="s">
        <v>92</v>
      </c>
      <c r="D2" s="84" t="s">
        <v>78</v>
      </c>
      <c r="E2" s="3" t="s">
        <v>93</v>
      </c>
    </row>
    <row r="3" spans="1:5" ht="15.75" x14ac:dyDescent="0.25">
      <c r="A3" s="85" t="s">
        <v>82</v>
      </c>
      <c r="B3" s="86" t="s">
        <v>0</v>
      </c>
      <c r="C3" s="87" t="s">
        <v>94</v>
      </c>
      <c r="D3" s="88" t="s">
        <v>83</v>
      </c>
      <c r="E3" s="105">
        <v>2234197.6820860701</v>
      </c>
    </row>
    <row r="4" spans="1:5" ht="15.75" x14ac:dyDescent="0.25">
      <c r="A4" s="89"/>
      <c r="B4" s="106" t="s">
        <v>49</v>
      </c>
      <c r="C4" s="90" t="s">
        <v>95</v>
      </c>
      <c r="D4" s="91" t="s">
        <v>83</v>
      </c>
      <c r="E4" s="107">
        <v>1067171.3378213099</v>
      </c>
    </row>
    <row r="5" spans="1:5" ht="16.5" thickBot="1" x14ac:dyDescent="0.3">
      <c r="A5" s="89"/>
      <c r="B5" s="106" t="s">
        <v>54</v>
      </c>
      <c r="C5" s="92" t="s">
        <v>96</v>
      </c>
      <c r="D5" s="91" t="s">
        <v>88</v>
      </c>
      <c r="E5" s="107">
        <v>5355285.9999291003</v>
      </c>
    </row>
    <row r="6" spans="1:5" ht="17.25" thickTop="1" thickBot="1" x14ac:dyDescent="0.3">
      <c r="A6" s="93"/>
      <c r="B6" s="94"/>
      <c r="C6" s="95" t="s">
        <v>97</v>
      </c>
      <c r="D6" s="95"/>
      <c r="E6" s="96">
        <f>SUM(E3:E5)</f>
        <v>8656655.0198364798</v>
      </c>
    </row>
    <row r="7" spans="1:5" ht="16.5" thickBot="1" x14ac:dyDescent="0.3">
      <c r="A7" s="97"/>
      <c r="B7" s="108"/>
      <c r="C7" s="108"/>
      <c r="D7" s="108"/>
      <c r="E7" s="99"/>
    </row>
    <row r="8" spans="1:5" ht="16.5" thickBot="1" x14ac:dyDescent="0.3">
      <c r="A8" s="100" t="s">
        <v>89</v>
      </c>
      <c r="B8" s="101" t="s">
        <v>68</v>
      </c>
      <c r="C8" s="102" t="s">
        <v>98</v>
      </c>
      <c r="D8" s="102"/>
      <c r="E8" s="109">
        <v>140576.43866852499</v>
      </c>
    </row>
    <row r="9" spans="1:5" ht="15.75" x14ac:dyDescent="0.25">
      <c r="A9" s="98"/>
      <c r="B9" s="98"/>
      <c r="C9" s="98"/>
      <c r="D9" s="98"/>
      <c r="E9" s="98"/>
    </row>
    <row r="10" spans="1:5" ht="19.5" thickBot="1" x14ac:dyDescent="0.3">
      <c r="A10" s="98"/>
      <c r="B10" s="98"/>
      <c r="C10" s="98"/>
      <c r="D10" s="103" t="s">
        <v>99</v>
      </c>
      <c r="E10" s="104">
        <f>SUM(E6,E8)</f>
        <v>8797231.4585050046</v>
      </c>
    </row>
    <row r="11" spans="1:5" ht="15.75" thickTop="1" x14ac:dyDescent="0.25"/>
  </sheetData>
  <mergeCells count="3">
    <mergeCell ref="A1:E1"/>
    <mergeCell ref="A3:A5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597D-781E-4B02-933B-AF92889853EB}">
  <dimension ref="B1:L169"/>
  <sheetViews>
    <sheetView zoomScaleNormal="100" workbookViewId="0">
      <selection activeCell="K159" sqref="K159"/>
    </sheetView>
  </sheetViews>
  <sheetFormatPr defaultRowHeight="15.75" x14ac:dyDescent="0.25"/>
  <cols>
    <col min="1" max="1" width="1.7109375" style="7" customWidth="1"/>
    <col min="2" max="2" width="20.42578125" style="7" customWidth="1"/>
    <col min="3" max="3" width="25.85546875" style="7" bestFit="1" customWidth="1"/>
    <col min="4" max="4" width="25.85546875" style="7" customWidth="1"/>
    <col min="5" max="5" width="21" style="7" bestFit="1" customWidth="1"/>
    <col min="6" max="6" width="15.5703125" style="7" bestFit="1" customWidth="1"/>
    <col min="7" max="7" width="21.5703125" style="7" bestFit="1" customWidth="1"/>
    <col min="8" max="8" width="18.85546875" style="7" bestFit="1" customWidth="1"/>
    <col min="9" max="9" width="17.5703125" style="7" bestFit="1" customWidth="1"/>
    <col min="10" max="10" width="19.42578125" style="7" bestFit="1" customWidth="1"/>
    <col min="11" max="11" width="9.140625" style="7"/>
    <col min="12" max="12" width="14.5703125" style="7" bestFit="1" customWidth="1"/>
    <col min="13" max="16384" width="9.140625" style="7"/>
  </cols>
  <sheetData>
    <row r="1" spans="2:10" ht="8.25" customHeight="1" x14ac:dyDescent="0.25"/>
    <row r="2" spans="2:10" ht="19.5" thickBot="1" x14ac:dyDescent="0.35">
      <c r="B2" s="19" t="s">
        <v>85</v>
      </c>
      <c r="C2" s="19"/>
      <c r="D2" s="19"/>
      <c r="E2" s="19"/>
      <c r="F2" s="19"/>
      <c r="G2" s="19"/>
      <c r="H2" s="19"/>
      <c r="I2" s="19"/>
      <c r="J2" s="19"/>
    </row>
    <row r="3" spans="2:10" ht="16.5" thickBot="1" x14ac:dyDescent="0.3">
      <c r="B3" s="4" t="s">
        <v>73</v>
      </c>
      <c r="C3" s="5" t="s">
        <v>74</v>
      </c>
      <c r="D3" s="5" t="s">
        <v>78</v>
      </c>
      <c r="E3" s="5" t="s">
        <v>75</v>
      </c>
      <c r="F3" s="5" t="s">
        <v>76</v>
      </c>
      <c r="G3" s="5" t="s">
        <v>77</v>
      </c>
      <c r="H3" s="5" t="s">
        <v>79</v>
      </c>
      <c r="I3" s="5" t="s">
        <v>80</v>
      </c>
      <c r="J3" s="6" t="s">
        <v>81</v>
      </c>
    </row>
    <row r="4" spans="2:10" s="8" customFormat="1" x14ac:dyDescent="0.25">
      <c r="B4" s="20" t="s">
        <v>82</v>
      </c>
      <c r="C4" s="21" t="s">
        <v>84</v>
      </c>
      <c r="D4" s="9" t="s">
        <v>83</v>
      </c>
      <c r="E4" s="9" t="s">
        <v>12</v>
      </c>
      <c r="F4" s="9" t="s">
        <v>2</v>
      </c>
      <c r="G4" s="9" t="s">
        <v>4</v>
      </c>
      <c r="H4" s="9" t="s">
        <v>3</v>
      </c>
      <c r="I4" s="33" t="s">
        <v>3</v>
      </c>
      <c r="J4" s="37">
        <v>-4462.5</v>
      </c>
    </row>
    <row r="5" spans="2:10" s="8" customFormat="1" x14ac:dyDescent="0.25">
      <c r="B5" s="22"/>
      <c r="C5" s="23"/>
      <c r="D5" s="12"/>
      <c r="E5" s="10"/>
      <c r="F5" s="10"/>
      <c r="G5" s="10"/>
      <c r="H5" s="10"/>
      <c r="I5" s="30" t="s">
        <v>37</v>
      </c>
      <c r="J5" s="38">
        <v>-5994</v>
      </c>
    </row>
    <row r="6" spans="2:10" s="8" customFormat="1" x14ac:dyDescent="0.25">
      <c r="B6" s="22"/>
      <c r="C6" s="23"/>
      <c r="D6" s="12"/>
      <c r="E6" s="11" t="s">
        <v>1</v>
      </c>
      <c r="F6" s="11" t="s">
        <v>2</v>
      </c>
      <c r="G6" s="34" t="s">
        <v>8</v>
      </c>
      <c r="H6" s="11" t="s">
        <v>3</v>
      </c>
      <c r="I6" s="11" t="s">
        <v>3</v>
      </c>
      <c r="J6" s="38">
        <v>-1579134.6558749997</v>
      </c>
    </row>
    <row r="7" spans="2:10" x14ac:dyDescent="0.25">
      <c r="B7" s="22"/>
      <c r="C7" s="23"/>
      <c r="D7" s="12"/>
      <c r="E7" s="12"/>
      <c r="F7" s="12"/>
      <c r="G7" s="34" t="s">
        <v>44</v>
      </c>
      <c r="H7" s="12"/>
      <c r="I7" s="12"/>
      <c r="J7" s="39">
        <v>-76664.474999999991</v>
      </c>
    </row>
    <row r="8" spans="2:10" x14ac:dyDescent="0.25">
      <c r="B8" s="22"/>
      <c r="C8" s="23"/>
      <c r="D8" s="12"/>
      <c r="E8" s="12"/>
      <c r="F8" s="12"/>
      <c r="G8" s="34" t="s">
        <v>45</v>
      </c>
      <c r="H8" s="12"/>
      <c r="I8" s="12"/>
      <c r="J8" s="39">
        <v>-35062.5</v>
      </c>
    </row>
    <row r="9" spans="2:10" x14ac:dyDescent="0.25">
      <c r="B9" s="22"/>
      <c r="C9" s="23"/>
      <c r="D9" s="12"/>
      <c r="E9" s="12"/>
      <c r="F9" s="12"/>
      <c r="G9" s="11" t="s">
        <v>4</v>
      </c>
      <c r="H9" s="12"/>
      <c r="I9" s="10"/>
      <c r="J9" s="39">
        <v>-118156</v>
      </c>
    </row>
    <row r="10" spans="2:10" s="8" customFormat="1" x14ac:dyDescent="0.25">
      <c r="B10" s="22"/>
      <c r="C10" s="23"/>
      <c r="D10" s="12"/>
      <c r="E10" s="12"/>
      <c r="F10" s="12"/>
      <c r="G10" s="12"/>
      <c r="H10" s="12"/>
      <c r="I10" s="30" t="s">
        <v>7</v>
      </c>
      <c r="J10" s="38">
        <v>-4361.8451249999998</v>
      </c>
    </row>
    <row r="11" spans="2:10" s="8" customFormat="1" x14ac:dyDescent="0.25">
      <c r="B11" s="22"/>
      <c r="C11" s="23"/>
      <c r="D11" s="12"/>
      <c r="E11" s="12"/>
      <c r="F11" s="12"/>
      <c r="G11" s="12"/>
      <c r="H11" s="12"/>
      <c r="I11" s="30" t="s">
        <v>10</v>
      </c>
      <c r="J11" s="38">
        <v>-4361.8451249999998</v>
      </c>
    </row>
    <row r="12" spans="2:10" s="8" customFormat="1" x14ac:dyDescent="0.25">
      <c r="B12" s="22"/>
      <c r="C12" s="23"/>
      <c r="D12" s="12"/>
      <c r="E12" s="12"/>
      <c r="F12" s="12"/>
      <c r="G12" s="12"/>
      <c r="H12" s="12"/>
      <c r="I12" s="30" t="s">
        <v>17</v>
      </c>
      <c r="J12" s="38">
        <v>-4361.8387500000008</v>
      </c>
    </row>
    <row r="13" spans="2:10" s="8" customFormat="1" x14ac:dyDescent="0.25">
      <c r="B13" s="22"/>
      <c r="C13" s="23"/>
      <c r="D13" s="12"/>
      <c r="E13" s="12"/>
      <c r="F13" s="12"/>
      <c r="G13" s="12"/>
      <c r="H13" s="12"/>
      <c r="I13" s="30" t="s">
        <v>18</v>
      </c>
      <c r="J13" s="38">
        <v>-4361.8387500000008</v>
      </c>
    </row>
    <row r="14" spans="2:10" s="8" customFormat="1" x14ac:dyDescent="0.25">
      <c r="B14" s="22"/>
      <c r="C14" s="23"/>
      <c r="D14" s="12"/>
      <c r="E14" s="12"/>
      <c r="F14" s="12"/>
      <c r="G14" s="12"/>
      <c r="H14" s="12"/>
      <c r="I14" s="30" t="s">
        <v>22</v>
      </c>
      <c r="J14" s="38">
        <v>-4361.8387500000008</v>
      </c>
    </row>
    <row r="15" spans="2:10" s="8" customFormat="1" x14ac:dyDescent="0.25">
      <c r="B15" s="22"/>
      <c r="C15" s="23"/>
      <c r="D15" s="12"/>
      <c r="E15" s="12"/>
      <c r="F15" s="12"/>
      <c r="G15" s="12"/>
      <c r="H15" s="12"/>
      <c r="I15" s="30" t="s">
        <v>19</v>
      </c>
      <c r="J15" s="38">
        <v>-4361.8387500000008</v>
      </c>
    </row>
    <row r="16" spans="2:10" s="8" customFormat="1" x14ac:dyDescent="0.25">
      <c r="B16" s="22"/>
      <c r="C16" s="23"/>
      <c r="D16" s="12"/>
      <c r="E16" s="12"/>
      <c r="F16" s="12"/>
      <c r="G16" s="12"/>
      <c r="H16" s="12"/>
      <c r="I16" s="30" t="s">
        <v>16</v>
      </c>
      <c r="J16" s="38">
        <v>-4361.8451249999998</v>
      </c>
    </row>
    <row r="17" spans="2:10" s="8" customFormat="1" x14ac:dyDescent="0.25">
      <c r="B17" s="22"/>
      <c r="C17" s="23"/>
      <c r="D17" s="12"/>
      <c r="E17" s="12"/>
      <c r="F17" s="12"/>
      <c r="G17" s="12"/>
      <c r="H17" s="12"/>
      <c r="I17" s="30" t="s">
        <v>33</v>
      </c>
      <c r="J17" s="38">
        <v>-4361.8387500000008</v>
      </c>
    </row>
    <row r="18" spans="2:10" s="8" customFormat="1" x14ac:dyDescent="0.25">
      <c r="B18" s="22"/>
      <c r="C18" s="23"/>
      <c r="D18" s="12"/>
      <c r="E18" s="12"/>
      <c r="F18" s="12"/>
      <c r="G18" s="12"/>
      <c r="H18" s="12"/>
      <c r="I18" s="30" t="s">
        <v>34</v>
      </c>
      <c r="J18" s="38">
        <v>-4361.8451249999998</v>
      </c>
    </row>
    <row r="19" spans="2:10" s="8" customFormat="1" x14ac:dyDescent="0.25">
      <c r="B19" s="22"/>
      <c r="C19" s="23"/>
      <c r="D19" s="12"/>
      <c r="E19" s="12"/>
      <c r="F19" s="12"/>
      <c r="G19" s="12"/>
      <c r="H19" s="12"/>
      <c r="I19" s="30" t="s">
        <v>39</v>
      </c>
      <c r="J19" s="38">
        <v>-4361.8451249999998</v>
      </c>
    </row>
    <row r="20" spans="2:10" s="8" customFormat="1" x14ac:dyDescent="0.25">
      <c r="B20" s="22"/>
      <c r="C20" s="23"/>
      <c r="D20" s="12"/>
      <c r="E20" s="12"/>
      <c r="F20" s="12"/>
      <c r="G20" s="12"/>
      <c r="H20" s="12"/>
      <c r="I20" s="30" t="s">
        <v>32</v>
      </c>
      <c r="J20" s="38">
        <v>-4361.8451249999998</v>
      </c>
    </row>
    <row r="21" spans="2:10" s="8" customFormat="1" x14ac:dyDescent="0.25">
      <c r="B21" s="22"/>
      <c r="C21" s="23"/>
      <c r="D21" s="12"/>
      <c r="E21" s="12"/>
      <c r="F21" s="12"/>
      <c r="G21" s="12"/>
      <c r="H21" s="12"/>
      <c r="I21" s="30" t="s">
        <v>31</v>
      </c>
      <c r="J21" s="38">
        <v>-4361.8387500000008</v>
      </c>
    </row>
    <row r="22" spans="2:10" s="8" customFormat="1" x14ac:dyDescent="0.25">
      <c r="B22" s="22"/>
      <c r="C22" s="23"/>
      <c r="D22" s="12"/>
      <c r="E22" s="12"/>
      <c r="F22" s="12"/>
      <c r="G22" s="12"/>
      <c r="H22" s="12"/>
      <c r="I22" s="30" t="s">
        <v>38</v>
      </c>
      <c r="J22" s="38">
        <v>-4361.8387500000008</v>
      </c>
    </row>
    <row r="23" spans="2:10" s="8" customFormat="1" x14ac:dyDescent="0.25">
      <c r="B23" s="22"/>
      <c r="C23" s="23"/>
      <c r="D23" s="12"/>
      <c r="E23" s="12"/>
      <c r="F23" s="12"/>
      <c r="G23" s="12"/>
      <c r="H23" s="12"/>
      <c r="I23" s="30" t="s">
        <v>21</v>
      </c>
      <c r="J23" s="38">
        <v>-4361.8387500000008</v>
      </c>
    </row>
    <row r="24" spans="2:10" s="8" customFormat="1" x14ac:dyDescent="0.25">
      <c r="B24" s="22"/>
      <c r="C24" s="23"/>
      <c r="D24" s="12"/>
      <c r="E24" s="12"/>
      <c r="F24" s="12"/>
      <c r="G24" s="12"/>
      <c r="H24" s="12"/>
      <c r="I24" s="30" t="s">
        <v>29</v>
      </c>
      <c r="J24" s="38">
        <v>-4361.8451249999998</v>
      </c>
    </row>
    <row r="25" spans="2:10" s="8" customFormat="1" x14ac:dyDescent="0.25">
      <c r="B25" s="22"/>
      <c r="C25" s="23"/>
      <c r="D25" s="12"/>
      <c r="E25" s="12"/>
      <c r="F25" s="12"/>
      <c r="G25" s="12"/>
      <c r="H25" s="12"/>
      <c r="I25" s="30" t="s">
        <v>30</v>
      </c>
      <c r="J25" s="38">
        <v>-4362.355125000001</v>
      </c>
    </row>
    <row r="26" spans="2:10" s="8" customFormat="1" x14ac:dyDescent="0.25">
      <c r="B26" s="22"/>
      <c r="C26" s="23"/>
      <c r="D26" s="12"/>
      <c r="E26" s="12"/>
      <c r="F26" s="12"/>
      <c r="G26" s="12"/>
      <c r="H26" s="12"/>
      <c r="I26" s="30" t="s">
        <v>20</v>
      </c>
      <c r="J26" s="38">
        <v>-4361.8451249999998</v>
      </c>
    </row>
    <row r="27" spans="2:10" s="8" customFormat="1" x14ac:dyDescent="0.25">
      <c r="B27" s="22"/>
      <c r="C27" s="23"/>
      <c r="D27" s="12"/>
      <c r="E27" s="12"/>
      <c r="F27" s="12"/>
      <c r="G27" s="12"/>
      <c r="H27" s="12"/>
      <c r="I27" s="30" t="s">
        <v>26</v>
      </c>
      <c r="J27" s="38">
        <v>-4361.8451249999998</v>
      </c>
    </row>
    <row r="28" spans="2:10" s="8" customFormat="1" x14ac:dyDescent="0.25">
      <c r="B28" s="22"/>
      <c r="C28" s="23"/>
      <c r="D28" s="12"/>
      <c r="E28" s="12"/>
      <c r="F28" s="12"/>
      <c r="G28" s="12"/>
      <c r="H28" s="12"/>
      <c r="I28" s="30" t="s">
        <v>27</v>
      </c>
      <c r="J28" s="38">
        <v>-4361.8451249999998</v>
      </c>
    </row>
    <row r="29" spans="2:10" x14ac:dyDescent="0.25">
      <c r="B29" s="22"/>
      <c r="C29" s="23"/>
      <c r="D29" s="12"/>
      <c r="E29" s="12"/>
      <c r="F29" s="12"/>
      <c r="G29" s="12"/>
      <c r="H29" s="12"/>
      <c r="I29" s="31" t="s">
        <v>11</v>
      </c>
      <c r="J29" s="39">
        <v>-1593.75</v>
      </c>
    </row>
    <row r="30" spans="2:10" x14ac:dyDescent="0.25">
      <c r="B30" s="22"/>
      <c r="C30" s="23"/>
      <c r="D30" s="12"/>
      <c r="E30" s="12"/>
      <c r="F30" s="12"/>
      <c r="G30" s="12"/>
      <c r="H30" s="12"/>
      <c r="I30" s="31" t="s">
        <v>14</v>
      </c>
      <c r="J30" s="39">
        <v>-637.5</v>
      </c>
    </row>
    <row r="31" spans="2:10" x14ac:dyDescent="0.25">
      <c r="B31" s="22"/>
      <c r="C31" s="23"/>
      <c r="D31" s="12"/>
      <c r="E31" s="12"/>
      <c r="F31" s="12"/>
      <c r="G31" s="12"/>
      <c r="H31" s="12"/>
      <c r="I31" s="31" t="s">
        <v>36</v>
      </c>
      <c r="J31" s="39">
        <v>-10837.5</v>
      </c>
    </row>
    <row r="32" spans="2:10" x14ac:dyDescent="0.25">
      <c r="B32" s="22"/>
      <c r="C32" s="23"/>
      <c r="D32" s="12"/>
      <c r="E32" s="12"/>
      <c r="F32" s="12"/>
      <c r="G32" s="12"/>
      <c r="H32" s="12"/>
      <c r="I32" s="31" t="s">
        <v>28</v>
      </c>
      <c r="J32" s="39">
        <v>-1275</v>
      </c>
    </row>
    <row r="33" spans="2:10" x14ac:dyDescent="0.25">
      <c r="B33" s="22"/>
      <c r="C33" s="23"/>
      <c r="D33" s="12"/>
      <c r="E33" s="12"/>
      <c r="F33" s="12"/>
      <c r="G33" s="12"/>
      <c r="H33" s="12"/>
      <c r="I33" s="31" t="s">
        <v>43</v>
      </c>
      <c r="J33" s="39">
        <v>-4781.25</v>
      </c>
    </row>
    <row r="34" spans="2:10" x14ac:dyDescent="0.25">
      <c r="B34" s="22"/>
      <c r="C34" s="23"/>
      <c r="D34" s="12"/>
      <c r="E34" s="12"/>
      <c r="F34" s="12"/>
      <c r="G34" s="12"/>
      <c r="H34" s="12"/>
      <c r="I34" s="31" t="s">
        <v>46</v>
      </c>
      <c r="J34" s="39">
        <v>-47880</v>
      </c>
    </row>
    <row r="35" spans="2:10" x14ac:dyDescent="0.25">
      <c r="B35" s="22"/>
      <c r="C35" s="23"/>
      <c r="D35" s="12"/>
      <c r="E35" s="12"/>
      <c r="F35" s="12"/>
      <c r="G35" s="12"/>
      <c r="H35" s="12"/>
      <c r="I35" s="31" t="s">
        <v>37</v>
      </c>
      <c r="J35" s="39">
        <v>-3510</v>
      </c>
    </row>
    <row r="36" spans="2:10" x14ac:dyDescent="0.25">
      <c r="B36" s="22"/>
      <c r="C36" s="23"/>
      <c r="D36" s="12"/>
      <c r="E36" s="12"/>
      <c r="F36" s="12"/>
      <c r="G36" s="12"/>
      <c r="H36" s="12"/>
      <c r="I36" s="31" t="s">
        <v>47</v>
      </c>
      <c r="J36" s="39">
        <v>-15040</v>
      </c>
    </row>
    <row r="37" spans="2:10" x14ac:dyDescent="0.25">
      <c r="B37" s="22"/>
      <c r="C37" s="23"/>
      <c r="D37" s="12"/>
      <c r="E37" s="12"/>
      <c r="F37" s="12"/>
      <c r="G37" s="12"/>
      <c r="H37" s="10"/>
      <c r="I37" s="31" t="s">
        <v>48</v>
      </c>
      <c r="J37" s="39">
        <v>-34500</v>
      </c>
    </row>
    <row r="38" spans="2:10" s="8" customFormat="1" x14ac:dyDescent="0.25">
      <c r="B38" s="22"/>
      <c r="C38" s="23"/>
      <c r="D38" s="12"/>
      <c r="E38" s="12"/>
      <c r="F38" s="12"/>
      <c r="G38" s="12"/>
      <c r="H38" s="11" t="s">
        <v>5</v>
      </c>
      <c r="I38" s="30" t="s">
        <v>23</v>
      </c>
      <c r="J38" s="38">
        <v>-8325.7343237705154</v>
      </c>
    </row>
    <row r="39" spans="2:10" s="8" customFormat="1" x14ac:dyDescent="0.25">
      <c r="B39" s="22"/>
      <c r="C39" s="23"/>
      <c r="D39" s="12"/>
      <c r="E39" s="12"/>
      <c r="F39" s="12"/>
      <c r="G39" s="12"/>
      <c r="H39" s="12"/>
      <c r="I39" s="30" t="s">
        <v>14</v>
      </c>
      <c r="J39" s="38">
        <v>-158293.38196721306</v>
      </c>
    </row>
    <row r="40" spans="2:10" s="8" customFormat="1" x14ac:dyDescent="0.25">
      <c r="B40" s="22"/>
      <c r="C40" s="23"/>
      <c r="D40" s="12"/>
      <c r="E40" s="12"/>
      <c r="F40" s="12"/>
      <c r="G40" s="12"/>
      <c r="H40" s="12"/>
      <c r="I40" s="30" t="s">
        <v>35</v>
      </c>
      <c r="J40" s="38">
        <v>-761.77592213114758</v>
      </c>
    </row>
    <row r="41" spans="2:10" s="8" customFormat="1" x14ac:dyDescent="0.25">
      <c r="B41" s="22"/>
      <c r="C41" s="23"/>
      <c r="D41" s="12"/>
      <c r="E41" s="12"/>
      <c r="F41" s="12"/>
      <c r="G41" s="12"/>
      <c r="H41" s="12"/>
      <c r="I41" s="30" t="s">
        <v>13</v>
      </c>
      <c r="J41" s="38">
        <v>-2549.4304303278695</v>
      </c>
    </row>
    <row r="42" spans="2:10" s="8" customFormat="1" x14ac:dyDescent="0.25">
      <c r="B42" s="22"/>
      <c r="C42" s="23"/>
      <c r="D42" s="12"/>
      <c r="E42" s="12"/>
      <c r="F42" s="12"/>
      <c r="G42" s="12"/>
      <c r="H42" s="12"/>
      <c r="I42" s="30" t="s">
        <v>6</v>
      </c>
      <c r="J42" s="38">
        <v>-10059.755225409828</v>
      </c>
    </row>
    <row r="43" spans="2:10" s="8" customFormat="1" x14ac:dyDescent="0.25">
      <c r="B43" s="22"/>
      <c r="C43" s="23"/>
      <c r="D43" s="12"/>
      <c r="E43" s="12"/>
      <c r="F43" s="12"/>
      <c r="G43" s="12"/>
      <c r="H43" s="12"/>
      <c r="I43" s="30" t="s">
        <v>25</v>
      </c>
      <c r="J43" s="38">
        <v>-2356.0223360655737</v>
      </c>
    </row>
    <row r="44" spans="2:10" s="8" customFormat="1" x14ac:dyDescent="0.25">
      <c r="B44" s="22"/>
      <c r="C44" s="23"/>
      <c r="D44" s="12"/>
      <c r="E44" s="12"/>
      <c r="F44" s="12"/>
      <c r="G44" s="12"/>
      <c r="H44" s="12"/>
      <c r="I44" s="30" t="s">
        <v>24</v>
      </c>
      <c r="J44" s="38">
        <v>-1219.7151639344263</v>
      </c>
    </row>
    <row r="45" spans="2:10" s="8" customFormat="1" x14ac:dyDescent="0.25">
      <c r="B45" s="22"/>
      <c r="C45" s="23"/>
      <c r="D45" s="12"/>
      <c r="E45" s="12"/>
      <c r="F45" s="12"/>
      <c r="G45" s="12"/>
      <c r="H45" s="12"/>
      <c r="I45" s="30" t="s">
        <v>42</v>
      </c>
      <c r="J45" s="38">
        <v>-3069.1131147540964</v>
      </c>
    </row>
    <row r="46" spans="2:10" s="8" customFormat="1" x14ac:dyDescent="0.25">
      <c r="B46" s="22"/>
      <c r="C46" s="23"/>
      <c r="D46" s="12"/>
      <c r="E46" s="12"/>
      <c r="F46" s="10"/>
      <c r="G46" s="12"/>
      <c r="H46" s="10"/>
      <c r="I46" s="30" t="s">
        <v>9</v>
      </c>
      <c r="J46" s="38">
        <v>-2495.2063524590167</v>
      </c>
    </row>
    <row r="47" spans="2:10" x14ac:dyDescent="0.25">
      <c r="B47" s="22"/>
      <c r="C47" s="23"/>
      <c r="D47" s="12"/>
      <c r="E47" s="12"/>
      <c r="F47" s="34" t="s">
        <v>15</v>
      </c>
      <c r="G47" s="10"/>
      <c r="H47" s="28" t="s">
        <v>3</v>
      </c>
      <c r="I47" s="28" t="s">
        <v>3</v>
      </c>
      <c r="J47" s="39">
        <v>-956.25</v>
      </c>
    </row>
    <row r="48" spans="2:10" ht="16.5" thickBot="1" x14ac:dyDescent="0.3">
      <c r="B48" s="24"/>
      <c r="C48" s="25"/>
      <c r="D48" s="15"/>
      <c r="E48" s="15"/>
      <c r="F48" s="36" t="s">
        <v>40</v>
      </c>
      <c r="G48" s="36" t="s">
        <v>41</v>
      </c>
      <c r="H48" s="29"/>
      <c r="I48" s="29"/>
      <c r="J48" s="40">
        <v>-21706.65</v>
      </c>
    </row>
    <row r="49" spans="2:10" s="8" customFormat="1" x14ac:dyDescent="0.25">
      <c r="J49" s="41">
        <f>SUM(J4:J48)</f>
        <v>-2234197.6820860663</v>
      </c>
    </row>
    <row r="50" spans="2:10" ht="16.5" thickBot="1" x14ac:dyDescent="0.3"/>
    <row r="51" spans="2:10" ht="16.5" thickBot="1" x14ac:dyDescent="0.3">
      <c r="B51" s="4" t="s">
        <v>73</v>
      </c>
      <c r="C51" s="5" t="s">
        <v>74</v>
      </c>
      <c r="D51" s="5" t="s">
        <v>78</v>
      </c>
      <c r="E51" s="5" t="s">
        <v>75</v>
      </c>
      <c r="F51" s="5" t="s">
        <v>76</v>
      </c>
      <c r="G51" s="5" t="s">
        <v>77</v>
      </c>
      <c r="H51" s="5" t="s">
        <v>79</v>
      </c>
      <c r="I51" s="5" t="s">
        <v>80</v>
      </c>
      <c r="J51" s="6" t="s">
        <v>81</v>
      </c>
    </row>
    <row r="52" spans="2:10" ht="15.75" customHeight="1" x14ac:dyDescent="0.25">
      <c r="B52" s="50" t="s">
        <v>82</v>
      </c>
      <c r="C52" s="51" t="s">
        <v>86</v>
      </c>
      <c r="D52" s="47" t="s">
        <v>83</v>
      </c>
      <c r="E52" s="57" t="s">
        <v>12</v>
      </c>
      <c r="F52" s="57" t="s">
        <v>2</v>
      </c>
      <c r="G52" s="67" t="s">
        <v>8</v>
      </c>
      <c r="H52" s="57" t="s">
        <v>3</v>
      </c>
      <c r="I52" s="57" t="s">
        <v>3</v>
      </c>
      <c r="J52" s="43">
        <v>-53691.750000000007</v>
      </c>
    </row>
    <row r="53" spans="2:10" x14ac:dyDescent="0.25">
      <c r="B53" s="52"/>
      <c r="C53" s="53"/>
      <c r="D53" s="48"/>
      <c r="E53" s="58"/>
      <c r="F53" s="58"/>
      <c r="G53" s="58" t="s">
        <v>4</v>
      </c>
      <c r="H53" s="58"/>
      <c r="I53" s="58"/>
      <c r="J53" s="44">
        <v>-1715</v>
      </c>
    </row>
    <row r="54" spans="2:10" x14ac:dyDescent="0.25">
      <c r="B54" s="52"/>
      <c r="C54" s="53"/>
      <c r="D54" s="48"/>
      <c r="E54" s="58"/>
      <c r="F54" s="58"/>
      <c r="G54" s="58"/>
      <c r="H54" s="58"/>
      <c r="I54" s="27" t="s">
        <v>50</v>
      </c>
      <c r="J54" s="44">
        <v>-1500</v>
      </c>
    </row>
    <row r="55" spans="2:10" x14ac:dyDescent="0.25">
      <c r="B55" s="52"/>
      <c r="C55" s="53"/>
      <c r="D55" s="48"/>
      <c r="E55" s="58"/>
      <c r="F55" s="58"/>
      <c r="G55" s="58"/>
      <c r="H55" s="58"/>
      <c r="I55" s="27" t="s">
        <v>37</v>
      </c>
      <c r="J55" s="44">
        <v>-15984</v>
      </c>
    </row>
    <row r="56" spans="2:10" x14ac:dyDescent="0.25">
      <c r="B56" s="52"/>
      <c r="C56" s="53"/>
      <c r="D56" s="48"/>
      <c r="E56" s="56" t="s">
        <v>1</v>
      </c>
      <c r="F56" s="56" t="s">
        <v>2</v>
      </c>
      <c r="G56" s="68" t="s">
        <v>8</v>
      </c>
      <c r="H56" s="56" t="s">
        <v>3</v>
      </c>
      <c r="I56" s="56" t="s">
        <v>3</v>
      </c>
      <c r="J56" s="26">
        <v>-553191.37264999992</v>
      </c>
    </row>
    <row r="57" spans="2:10" x14ac:dyDescent="0.25">
      <c r="B57" s="52"/>
      <c r="C57" s="53"/>
      <c r="D57" s="48"/>
      <c r="E57" s="48"/>
      <c r="F57" s="48"/>
      <c r="G57" s="68" t="s">
        <v>45</v>
      </c>
      <c r="H57" s="48"/>
      <c r="I57" s="48"/>
      <c r="J57" s="45">
        <v>-13475</v>
      </c>
    </row>
    <row r="58" spans="2:10" x14ac:dyDescent="0.25">
      <c r="B58" s="52"/>
      <c r="C58" s="53"/>
      <c r="D58" s="48"/>
      <c r="E58" s="48"/>
      <c r="F58" s="48"/>
      <c r="G58" s="68" t="s">
        <v>44</v>
      </c>
      <c r="H58" s="48"/>
      <c r="I58" s="48"/>
      <c r="J58" s="45">
        <v>-29463.21</v>
      </c>
    </row>
    <row r="59" spans="2:10" x14ac:dyDescent="0.25">
      <c r="B59" s="52"/>
      <c r="C59" s="53"/>
      <c r="D59" s="48"/>
      <c r="E59" s="48"/>
      <c r="F59" s="48"/>
      <c r="G59" s="28">
        <v>55</v>
      </c>
      <c r="H59" s="48"/>
      <c r="I59" s="59"/>
      <c r="J59" s="14">
        <v>-45409</v>
      </c>
    </row>
    <row r="60" spans="2:10" x14ac:dyDescent="0.25">
      <c r="B60" s="52"/>
      <c r="C60" s="53"/>
      <c r="D60" s="48"/>
      <c r="E60" s="48"/>
      <c r="F60" s="48"/>
      <c r="G60" s="60"/>
      <c r="H60" s="48"/>
      <c r="I60" s="13" t="s">
        <v>27</v>
      </c>
      <c r="J60" s="14">
        <v>-1676.3169500000001</v>
      </c>
    </row>
    <row r="61" spans="2:10" x14ac:dyDescent="0.25">
      <c r="B61" s="52"/>
      <c r="C61" s="53"/>
      <c r="D61" s="48"/>
      <c r="E61" s="48"/>
      <c r="F61" s="48"/>
      <c r="G61" s="60"/>
      <c r="H61" s="48"/>
      <c r="I61" s="13" t="s">
        <v>26</v>
      </c>
      <c r="J61" s="14">
        <v>-1676.3169500000001</v>
      </c>
    </row>
    <row r="62" spans="2:10" x14ac:dyDescent="0.25">
      <c r="B62" s="52"/>
      <c r="C62" s="53"/>
      <c r="D62" s="48"/>
      <c r="E62" s="48"/>
      <c r="F62" s="48"/>
      <c r="G62" s="60"/>
      <c r="H62" s="48"/>
      <c r="I62" s="13" t="s">
        <v>20</v>
      </c>
      <c r="J62" s="14">
        <v>-1676.3169500000001</v>
      </c>
    </row>
    <row r="63" spans="2:10" x14ac:dyDescent="0.25">
      <c r="B63" s="52"/>
      <c r="C63" s="53"/>
      <c r="D63" s="48"/>
      <c r="E63" s="48"/>
      <c r="F63" s="48"/>
      <c r="G63" s="60"/>
      <c r="H63" s="48"/>
      <c r="I63" s="13" t="s">
        <v>29</v>
      </c>
      <c r="J63" s="14">
        <v>-1676.3169500000001</v>
      </c>
    </row>
    <row r="64" spans="2:10" x14ac:dyDescent="0.25">
      <c r="B64" s="52"/>
      <c r="C64" s="53"/>
      <c r="D64" s="48"/>
      <c r="E64" s="48"/>
      <c r="F64" s="48"/>
      <c r="G64" s="60"/>
      <c r="H64" s="48"/>
      <c r="I64" s="13" t="s">
        <v>30</v>
      </c>
      <c r="J64" s="14">
        <v>-1676.5129499999998</v>
      </c>
    </row>
    <row r="65" spans="2:10" x14ac:dyDescent="0.25">
      <c r="B65" s="52"/>
      <c r="C65" s="53"/>
      <c r="D65" s="48"/>
      <c r="E65" s="48"/>
      <c r="F65" s="48"/>
      <c r="G65" s="60"/>
      <c r="H65" s="48"/>
      <c r="I65" s="13" t="s">
        <v>10</v>
      </c>
      <c r="J65" s="14">
        <v>-1676.3169500000001</v>
      </c>
    </row>
    <row r="66" spans="2:10" x14ac:dyDescent="0.25">
      <c r="B66" s="52"/>
      <c r="C66" s="53"/>
      <c r="D66" s="48"/>
      <c r="E66" s="48"/>
      <c r="F66" s="48"/>
      <c r="G66" s="60"/>
      <c r="H66" s="48"/>
      <c r="I66" s="13" t="s">
        <v>39</v>
      </c>
      <c r="J66" s="14">
        <v>-1676.3169500000001</v>
      </c>
    </row>
    <row r="67" spans="2:10" x14ac:dyDescent="0.25">
      <c r="B67" s="52"/>
      <c r="C67" s="53"/>
      <c r="D67" s="48"/>
      <c r="E67" s="48"/>
      <c r="F67" s="48"/>
      <c r="G67" s="60"/>
      <c r="H67" s="48"/>
      <c r="I67" s="13" t="s">
        <v>38</v>
      </c>
      <c r="J67" s="14">
        <v>-1676.3145</v>
      </c>
    </row>
    <row r="68" spans="2:10" x14ac:dyDescent="0.25">
      <c r="B68" s="52"/>
      <c r="C68" s="53"/>
      <c r="D68" s="48"/>
      <c r="E68" s="48"/>
      <c r="F68" s="48"/>
      <c r="G68" s="60"/>
      <c r="H68" s="48"/>
      <c r="I68" s="13" t="s">
        <v>31</v>
      </c>
      <c r="J68" s="14">
        <v>-1676.3145</v>
      </c>
    </row>
    <row r="69" spans="2:10" x14ac:dyDescent="0.25">
      <c r="B69" s="52"/>
      <c r="C69" s="53"/>
      <c r="D69" s="48"/>
      <c r="E69" s="48"/>
      <c r="F69" s="48"/>
      <c r="G69" s="60"/>
      <c r="H69" s="48"/>
      <c r="I69" s="13" t="s">
        <v>32</v>
      </c>
      <c r="J69" s="14">
        <v>-1676.3169500000001</v>
      </c>
    </row>
    <row r="70" spans="2:10" x14ac:dyDescent="0.25">
      <c r="B70" s="52"/>
      <c r="C70" s="53"/>
      <c r="D70" s="48"/>
      <c r="E70" s="48"/>
      <c r="F70" s="48"/>
      <c r="G70" s="60"/>
      <c r="H70" s="48"/>
      <c r="I70" s="13" t="s">
        <v>16</v>
      </c>
      <c r="J70" s="14">
        <v>-1676.3169500000001</v>
      </c>
    </row>
    <row r="71" spans="2:10" x14ac:dyDescent="0.25">
      <c r="B71" s="52"/>
      <c r="C71" s="53"/>
      <c r="D71" s="48"/>
      <c r="E71" s="48"/>
      <c r="F71" s="48"/>
      <c r="G71" s="60"/>
      <c r="H71" s="48"/>
      <c r="I71" s="13" t="s">
        <v>17</v>
      </c>
      <c r="J71" s="14">
        <v>-1676.3145</v>
      </c>
    </row>
    <row r="72" spans="2:10" x14ac:dyDescent="0.25">
      <c r="B72" s="52"/>
      <c r="C72" s="53"/>
      <c r="D72" s="48"/>
      <c r="E72" s="48"/>
      <c r="F72" s="48"/>
      <c r="G72" s="60"/>
      <c r="H72" s="48"/>
      <c r="I72" s="13" t="s">
        <v>33</v>
      </c>
      <c r="J72" s="14">
        <v>-1676.3145</v>
      </c>
    </row>
    <row r="73" spans="2:10" x14ac:dyDescent="0.25">
      <c r="B73" s="52"/>
      <c r="C73" s="53"/>
      <c r="D73" s="48"/>
      <c r="E73" s="48"/>
      <c r="F73" s="48"/>
      <c r="G73" s="60"/>
      <c r="H73" s="48"/>
      <c r="I73" s="13" t="s">
        <v>18</v>
      </c>
      <c r="J73" s="14">
        <v>-1676.3145</v>
      </c>
    </row>
    <row r="74" spans="2:10" x14ac:dyDescent="0.25">
      <c r="B74" s="52"/>
      <c r="C74" s="53"/>
      <c r="D74" s="48"/>
      <c r="E74" s="48"/>
      <c r="F74" s="48"/>
      <c r="G74" s="60"/>
      <c r="H74" s="48"/>
      <c r="I74" s="13" t="s">
        <v>22</v>
      </c>
      <c r="J74" s="14">
        <v>-1676.3145</v>
      </c>
    </row>
    <row r="75" spans="2:10" x14ac:dyDescent="0.25">
      <c r="B75" s="52"/>
      <c r="C75" s="53"/>
      <c r="D75" s="48"/>
      <c r="E75" s="48"/>
      <c r="F75" s="48"/>
      <c r="G75" s="60"/>
      <c r="H75" s="48"/>
      <c r="I75" s="13" t="s">
        <v>7</v>
      </c>
      <c r="J75" s="14">
        <v>-1676.3169500000001</v>
      </c>
    </row>
    <row r="76" spans="2:10" x14ac:dyDescent="0.25">
      <c r="B76" s="52"/>
      <c r="C76" s="53"/>
      <c r="D76" s="48"/>
      <c r="E76" s="48"/>
      <c r="F76" s="48"/>
      <c r="G76" s="60"/>
      <c r="H76" s="48"/>
      <c r="I76" s="13" t="s">
        <v>34</v>
      </c>
      <c r="J76" s="14">
        <v>-1676.3169500000001</v>
      </c>
    </row>
    <row r="77" spans="2:10" x14ac:dyDescent="0.25">
      <c r="B77" s="52"/>
      <c r="C77" s="53"/>
      <c r="D77" s="48"/>
      <c r="E77" s="48"/>
      <c r="F77" s="48"/>
      <c r="G77" s="60"/>
      <c r="H77" s="48"/>
      <c r="I77" s="13" t="s">
        <v>19</v>
      </c>
      <c r="J77" s="14">
        <v>-1676.3145</v>
      </c>
    </row>
    <row r="78" spans="2:10" x14ac:dyDescent="0.25">
      <c r="B78" s="52"/>
      <c r="C78" s="53"/>
      <c r="D78" s="48"/>
      <c r="E78" s="48"/>
      <c r="F78" s="48"/>
      <c r="G78" s="60"/>
      <c r="H78" s="48"/>
      <c r="I78" s="13" t="s">
        <v>21</v>
      </c>
      <c r="J78" s="14">
        <v>-1676.3145</v>
      </c>
    </row>
    <row r="79" spans="2:10" x14ac:dyDescent="0.25">
      <c r="B79" s="52"/>
      <c r="C79" s="53"/>
      <c r="D79" s="48"/>
      <c r="E79" s="48"/>
      <c r="F79" s="48"/>
      <c r="G79" s="60"/>
      <c r="H79" s="48"/>
      <c r="I79" s="13" t="s">
        <v>11</v>
      </c>
      <c r="J79" s="14">
        <v>-612.5</v>
      </c>
    </row>
    <row r="80" spans="2:10" x14ac:dyDescent="0.25">
      <c r="B80" s="52"/>
      <c r="C80" s="53"/>
      <c r="D80" s="48"/>
      <c r="E80" s="48"/>
      <c r="F80" s="48"/>
      <c r="G80" s="60"/>
      <c r="H80" s="48"/>
      <c r="I80" s="13" t="s">
        <v>36</v>
      </c>
      <c r="J80" s="14">
        <v>-4165</v>
      </c>
    </row>
    <row r="81" spans="2:10" x14ac:dyDescent="0.25">
      <c r="B81" s="52"/>
      <c r="C81" s="53"/>
      <c r="D81" s="48"/>
      <c r="E81" s="48"/>
      <c r="F81" s="48"/>
      <c r="G81" s="60"/>
      <c r="H81" s="48"/>
      <c r="I81" s="13" t="s">
        <v>43</v>
      </c>
      <c r="J81" s="14">
        <v>-1837.5</v>
      </c>
    </row>
    <row r="82" spans="2:10" x14ac:dyDescent="0.25">
      <c r="B82" s="52"/>
      <c r="C82" s="53"/>
      <c r="D82" s="48"/>
      <c r="E82" s="48"/>
      <c r="F82" s="48"/>
      <c r="G82" s="60"/>
      <c r="H82" s="48"/>
      <c r="I82" s="13" t="s">
        <v>28</v>
      </c>
      <c r="J82" s="14">
        <v>-490.00000000000011</v>
      </c>
    </row>
    <row r="83" spans="2:10" x14ac:dyDescent="0.25">
      <c r="B83" s="52"/>
      <c r="C83" s="53"/>
      <c r="D83" s="48"/>
      <c r="E83" s="48"/>
      <c r="F83" s="48"/>
      <c r="G83" s="60"/>
      <c r="H83" s="48"/>
      <c r="I83" s="13" t="s">
        <v>14</v>
      </c>
      <c r="J83" s="14">
        <v>-245</v>
      </c>
    </row>
    <row r="84" spans="2:10" x14ac:dyDescent="0.25">
      <c r="B84" s="52"/>
      <c r="C84" s="53"/>
      <c r="D84" s="48"/>
      <c r="E84" s="48"/>
      <c r="F84" s="48"/>
      <c r="G84" s="60"/>
      <c r="H84" s="48"/>
      <c r="I84" s="13" t="s">
        <v>50</v>
      </c>
      <c r="J84" s="14">
        <v>-10300</v>
      </c>
    </row>
    <row r="85" spans="2:10" x14ac:dyDescent="0.25">
      <c r="B85" s="52"/>
      <c r="C85" s="53"/>
      <c r="D85" s="48"/>
      <c r="E85" s="48"/>
      <c r="F85" s="48"/>
      <c r="G85" s="60"/>
      <c r="H85" s="48"/>
      <c r="I85" s="13" t="s">
        <v>52</v>
      </c>
      <c r="J85" s="14">
        <v>-55000</v>
      </c>
    </row>
    <row r="86" spans="2:10" x14ac:dyDescent="0.25">
      <c r="B86" s="52"/>
      <c r="C86" s="53"/>
      <c r="D86" s="48"/>
      <c r="E86" s="48"/>
      <c r="F86" s="48"/>
      <c r="G86" s="60"/>
      <c r="H86" s="48"/>
      <c r="I86" s="13" t="s">
        <v>51</v>
      </c>
      <c r="J86" s="14">
        <v>-112323</v>
      </c>
    </row>
    <row r="87" spans="2:10" x14ac:dyDescent="0.25">
      <c r="B87" s="52"/>
      <c r="C87" s="53"/>
      <c r="D87" s="48"/>
      <c r="E87" s="48"/>
      <c r="F87" s="48"/>
      <c r="G87" s="60"/>
      <c r="H87" s="48"/>
      <c r="I87" s="13" t="s">
        <v>51</v>
      </c>
      <c r="J87" s="14">
        <v>-37226</v>
      </c>
    </row>
    <row r="88" spans="2:10" x14ac:dyDescent="0.25">
      <c r="B88" s="52"/>
      <c r="C88" s="53"/>
      <c r="D88" s="48"/>
      <c r="E88" s="48"/>
      <c r="F88" s="48"/>
      <c r="G88" s="60"/>
      <c r="H88" s="48"/>
      <c r="I88" s="13" t="s">
        <v>47</v>
      </c>
      <c r="J88" s="14">
        <v>-960</v>
      </c>
    </row>
    <row r="89" spans="2:10" x14ac:dyDescent="0.25">
      <c r="B89" s="52"/>
      <c r="C89" s="53"/>
      <c r="D89" s="48"/>
      <c r="E89" s="48"/>
      <c r="F89" s="48"/>
      <c r="G89" s="60"/>
      <c r="H89" s="48"/>
      <c r="I89" s="13" t="s">
        <v>53</v>
      </c>
      <c r="J89" s="14">
        <v>-10000</v>
      </c>
    </row>
    <row r="90" spans="2:10" x14ac:dyDescent="0.25">
      <c r="B90" s="52"/>
      <c r="C90" s="53"/>
      <c r="D90" s="48"/>
      <c r="E90" s="48"/>
      <c r="F90" s="48"/>
      <c r="G90" s="60"/>
      <c r="H90" s="48"/>
      <c r="I90" s="13" t="s">
        <v>37</v>
      </c>
      <c r="J90" s="14">
        <v>-9360</v>
      </c>
    </row>
    <row r="91" spans="2:10" x14ac:dyDescent="0.25">
      <c r="B91" s="52"/>
      <c r="C91" s="53"/>
      <c r="D91" s="48"/>
      <c r="E91" s="48"/>
      <c r="F91" s="48"/>
      <c r="G91" s="60"/>
      <c r="H91" s="59"/>
      <c r="I91" s="13" t="s">
        <v>46</v>
      </c>
      <c r="J91" s="14">
        <v>-5320</v>
      </c>
    </row>
    <row r="92" spans="2:10" x14ac:dyDescent="0.25">
      <c r="B92" s="52"/>
      <c r="C92" s="53"/>
      <c r="D92" s="48"/>
      <c r="E92" s="48"/>
      <c r="F92" s="48"/>
      <c r="G92" s="60"/>
      <c r="H92" s="28" t="s">
        <v>5</v>
      </c>
      <c r="I92" s="13" t="s">
        <v>25</v>
      </c>
      <c r="J92" s="14">
        <v>-905.45172131147524</v>
      </c>
    </row>
    <row r="93" spans="2:10" x14ac:dyDescent="0.25">
      <c r="B93" s="52"/>
      <c r="C93" s="53"/>
      <c r="D93" s="48"/>
      <c r="E93" s="48"/>
      <c r="F93" s="48"/>
      <c r="G93" s="60"/>
      <c r="H93" s="60"/>
      <c r="I93" s="13" t="s">
        <v>42</v>
      </c>
      <c r="J93" s="14">
        <v>-1179.5022950819662</v>
      </c>
    </row>
    <row r="94" spans="2:10" x14ac:dyDescent="0.25">
      <c r="B94" s="52"/>
      <c r="C94" s="53"/>
      <c r="D94" s="48"/>
      <c r="E94" s="48"/>
      <c r="F94" s="48"/>
      <c r="G94" s="60"/>
      <c r="H94" s="60"/>
      <c r="I94" s="13" t="s">
        <v>14</v>
      </c>
      <c r="J94" s="14">
        <v>-60834.319344262272</v>
      </c>
    </row>
    <row r="95" spans="2:10" x14ac:dyDescent="0.25">
      <c r="B95" s="52"/>
      <c r="C95" s="53"/>
      <c r="D95" s="48"/>
      <c r="E95" s="48"/>
      <c r="F95" s="48"/>
      <c r="G95" s="60"/>
      <c r="H95" s="60"/>
      <c r="I95" s="13" t="s">
        <v>24</v>
      </c>
      <c r="J95" s="14">
        <v>-468.75327868852452</v>
      </c>
    </row>
    <row r="96" spans="2:10" x14ac:dyDescent="0.25">
      <c r="B96" s="52"/>
      <c r="C96" s="53"/>
      <c r="D96" s="48"/>
      <c r="E96" s="48"/>
      <c r="F96" s="48"/>
      <c r="G96" s="60"/>
      <c r="H96" s="60"/>
      <c r="I96" s="13" t="s">
        <v>23</v>
      </c>
      <c r="J96" s="14">
        <v>-3199.6939754098457</v>
      </c>
    </row>
    <row r="97" spans="2:10" x14ac:dyDescent="0.25">
      <c r="B97" s="52"/>
      <c r="C97" s="53"/>
      <c r="D97" s="48"/>
      <c r="E97" s="48"/>
      <c r="F97" s="48"/>
      <c r="G97" s="60"/>
      <c r="H97" s="60"/>
      <c r="I97" s="13" t="s">
        <v>6</v>
      </c>
      <c r="J97" s="14">
        <v>-3866.1020081967185</v>
      </c>
    </row>
    <row r="98" spans="2:10" x14ac:dyDescent="0.25">
      <c r="B98" s="52"/>
      <c r="C98" s="53"/>
      <c r="D98" s="48"/>
      <c r="E98" s="48"/>
      <c r="F98" s="48"/>
      <c r="G98" s="60"/>
      <c r="H98" s="60"/>
      <c r="I98" s="13" t="s">
        <v>13</v>
      </c>
      <c r="J98" s="14">
        <v>-979.78110655737714</v>
      </c>
    </row>
    <row r="99" spans="2:10" x14ac:dyDescent="0.25">
      <c r="B99" s="52"/>
      <c r="C99" s="53"/>
      <c r="D99" s="48"/>
      <c r="E99" s="48"/>
      <c r="F99" s="48"/>
      <c r="G99" s="60"/>
      <c r="H99" s="60"/>
      <c r="I99" s="13" t="s">
        <v>35</v>
      </c>
      <c r="J99" s="14">
        <v>-292.76094262295089</v>
      </c>
    </row>
    <row r="100" spans="2:10" x14ac:dyDescent="0.25">
      <c r="B100" s="52"/>
      <c r="C100" s="53"/>
      <c r="D100" s="48"/>
      <c r="E100" s="48"/>
      <c r="F100" s="59"/>
      <c r="G100" s="61"/>
      <c r="H100" s="61"/>
      <c r="I100" s="13" t="s">
        <v>9</v>
      </c>
      <c r="J100" s="14">
        <v>-958.94204918032824</v>
      </c>
    </row>
    <row r="101" spans="2:10" ht="16.5" thickBot="1" x14ac:dyDescent="0.3">
      <c r="B101" s="54"/>
      <c r="C101" s="55"/>
      <c r="D101" s="49"/>
      <c r="E101" s="49"/>
      <c r="F101" s="62" t="s">
        <v>15</v>
      </c>
      <c r="G101" s="62" t="s">
        <v>4</v>
      </c>
      <c r="H101" s="62" t="s">
        <v>3</v>
      </c>
      <c r="I101" s="46" t="s">
        <v>3</v>
      </c>
      <c r="J101" s="17">
        <v>-367.50000000000011</v>
      </c>
    </row>
    <row r="102" spans="2:10" x14ac:dyDescent="0.25">
      <c r="J102" s="18">
        <f>SUM(J52:J101)</f>
        <v>-1067171.3378213116</v>
      </c>
    </row>
    <row r="103" spans="2:10" ht="16.5" thickBot="1" x14ac:dyDescent="0.3"/>
    <row r="104" spans="2:10" ht="16.5" thickBot="1" x14ac:dyDescent="0.3">
      <c r="B104" s="1" t="s">
        <v>73</v>
      </c>
      <c r="C104" s="2" t="s">
        <v>74</v>
      </c>
      <c r="D104" s="2" t="s">
        <v>78</v>
      </c>
      <c r="E104" s="2" t="s">
        <v>75</v>
      </c>
      <c r="F104" s="2" t="s">
        <v>76</v>
      </c>
      <c r="G104" s="2" t="s">
        <v>77</v>
      </c>
      <c r="H104" s="2" t="s">
        <v>79</v>
      </c>
      <c r="I104" s="2" t="s">
        <v>80</v>
      </c>
      <c r="J104" s="3" t="s">
        <v>81</v>
      </c>
    </row>
    <row r="105" spans="2:10" ht="78.75" customHeight="1" x14ac:dyDescent="0.25">
      <c r="B105" s="78" t="s">
        <v>82</v>
      </c>
      <c r="C105" s="65" t="s">
        <v>87</v>
      </c>
      <c r="D105" s="65" t="s">
        <v>88</v>
      </c>
      <c r="E105" s="63" t="s">
        <v>12</v>
      </c>
      <c r="F105" s="63" t="s">
        <v>2</v>
      </c>
      <c r="G105" s="63" t="s">
        <v>60</v>
      </c>
      <c r="H105" s="63" t="s">
        <v>3</v>
      </c>
      <c r="I105" s="67" t="s">
        <v>3</v>
      </c>
      <c r="J105" s="79">
        <v>-882928</v>
      </c>
    </row>
    <row r="106" spans="2:10" x14ac:dyDescent="0.25">
      <c r="B106" s="80"/>
      <c r="C106" s="66"/>
      <c r="D106" s="66"/>
      <c r="E106" s="60"/>
      <c r="F106" s="60"/>
      <c r="G106" s="60"/>
      <c r="H106" s="60"/>
      <c r="I106" s="35" t="s">
        <v>61</v>
      </c>
      <c r="J106" s="14">
        <v>-13000</v>
      </c>
    </row>
    <row r="107" spans="2:10" x14ac:dyDescent="0.25">
      <c r="B107" s="80"/>
      <c r="C107" s="66"/>
      <c r="D107" s="66"/>
      <c r="E107" s="60"/>
      <c r="F107" s="60"/>
      <c r="G107" s="60"/>
      <c r="H107" s="60"/>
      <c r="I107" s="35" t="s">
        <v>65</v>
      </c>
      <c r="J107" s="14">
        <v>-407920</v>
      </c>
    </row>
    <row r="108" spans="2:10" x14ac:dyDescent="0.25">
      <c r="B108" s="80"/>
      <c r="C108" s="66"/>
      <c r="D108" s="66"/>
      <c r="E108" s="60"/>
      <c r="F108" s="60"/>
      <c r="G108" s="60"/>
      <c r="H108" s="61"/>
      <c r="I108" s="35" t="s">
        <v>66</v>
      </c>
      <c r="J108" s="14">
        <v>-38500</v>
      </c>
    </row>
    <row r="109" spans="2:10" x14ac:dyDescent="0.25">
      <c r="B109" s="80"/>
      <c r="C109" s="66"/>
      <c r="D109" s="66"/>
      <c r="E109" s="60"/>
      <c r="F109" s="60"/>
      <c r="G109" s="61"/>
      <c r="H109" s="35" t="s">
        <v>67</v>
      </c>
      <c r="I109" s="28" t="s">
        <v>3</v>
      </c>
      <c r="J109" s="14">
        <v>-500000</v>
      </c>
    </row>
    <row r="110" spans="2:10" x14ac:dyDescent="0.25">
      <c r="B110" s="80"/>
      <c r="C110" s="66"/>
      <c r="D110" s="66"/>
      <c r="E110" s="60"/>
      <c r="F110" s="60"/>
      <c r="G110" s="35" t="s">
        <v>8</v>
      </c>
      <c r="H110" s="28" t="s">
        <v>3</v>
      </c>
      <c r="I110" s="60"/>
      <c r="J110" s="14">
        <v>-25750.125</v>
      </c>
    </row>
    <row r="111" spans="2:10" x14ac:dyDescent="0.25">
      <c r="B111" s="80"/>
      <c r="C111" s="66"/>
      <c r="D111" s="66"/>
      <c r="E111" s="60"/>
      <c r="F111" s="60"/>
      <c r="G111" s="28" t="s">
        <v>4</v>
      </c>
      <c r="H111" s="60"/>
      <c r="I111" s="61"/>
      <c r="J111" s="14">
        <v>-822.5</v>
      </c>
    </row>
    <row r="112" spans="2:10" x14ac:dyDescent="0.25">
      <c r="B112" s="80"/>
      <c r="C112" s="66"/>
      <c r="D112" s="66"/>
      <c r="E112" s="61"/>
      <c r="F112" s="61"/>
      <c r="G112" s="61"/>
      <c r="H112" s="61"/>
      <c r="I112" s="35" t="s">
        <v>37</v>
      </c>
      <c r="J112" s="14">
        <v>-222</v>
      </c>
    </row>
    <row r="113" spans="2:10" x14ac:dyDescent="0.25">
      <c r="B113" s="80"/>
      <c r="C113" s="66"/>
      <c r="D113" s="66"/>
      <c r="E113" s="70" t="s">
        <v>1</v>
      </c>
      <c r="F113" s="28" t="s">
        <v>2</v>
      </c>
      <c r="G113" s="58" t="s">
        <v>62</v>
      </c>
      <c r="H113" s="58" t="s">
        <v>3</v>
      </c>
      <c r="I113" s="64" t="s">
        <v>63</v>
      </c>
      <c r="J113" s="14">
        <v>-200000</v>
      </c>
    </row>
    <row r="114" spans="2:10" x14ac:dyDescent="0.25">
      <c r="B114" s="80"/>
      <c r="C114" s="66"/>
      <c r="D114" s="66"/>
      <c r="E114" s="60"/>
      <c r="F114" s="60"/>
      <c r="G114" s="58"/>
      <c r="H114" s="58"/>
      <c r="I114" s="64" t="s">
        <v>64</v>
      </c>
      <c r="J114" s="14">
        <v>-3500</v>
      </c>
    </row>
    <row r="115" spans="2:10" x14ac:dyDescent="0.25">
      <c r="B115" s="80"/>
      <c r="C115" s="66"/>
      <c r="D115" s="66"/>
      <c r="E115" s="60"/>
      <c r="F115" s="60"/>
      <c r="G115" s="35" t="s">
        <v>57</v>
      </c>
      <c r="H115" s="42" t="s">
        <v>58</v>
      </c>
      <c r="I115" s="64" t="s">
        <v>59</v>
      </c>
      <c r="J115" s="14">
        <v>-2773900</v>
      </c>
    </row>
    <row r="116" spans="2:10" x14ac:dyDescent="0.25">
      <c r="B116" s="80"/>
      <c r="C116" s="66"/>
      <c r="D116" s="66"/>
      <c r="E116" s="60"/>
      <c r="F116" s="60"/>
      <c r="G116" s="58" t="s">
        <v>55</v>
      </c>
      <c r="H116" s="28" t="s">
        <v>3</v>
      </c>
      <c r="I116" s="64" t="s">
        <v>56</v>
      </c>
      <c r="J116" s="14">
        <v>-58000</v>
      </c>
    </row>
    <row r="117" spans="2:10" x14ac:dyDescent="0.25">
      <c r="B117" s="80"/>
      <c r="C117" s="66"/>
      <c r="D117" s="66"/>
      <c r="E117" s="60"/>
      <c r="F117" s="60"/>
      <c r="G117" s="58"/>
      <c r="H117" s="60"/>
      <c r="I117" s="64" t="s">
        <v>56</v>
      </c>
      <c r="J117" s="14">
        <v>-3000</v>
      </c>
    </row>
    <row r="118" spans="2:10" x14ac:dyDescent="0.25">
      <c r="B118" s="80"/>
      <c r="C118" s="66"/>
      <c r="D118" s="66"/>
      <c r="E118" s="60"/>
      <c r="F118" s="60"/>
      <c r="G118" s="58"/>
      <c r="H118" s="60"/>
      <c r="I118" s="64" t="s">
        <v>56</v>
      </c>
      <c r="J118" s="14">
        <v>-86100</v>
      </c>
    </row>
    <row r="119" spans="2:10" x14ac:dyDescent="0.25">
      <c r="B119" s="80"/>
      <c r="C119" s="66"/>
      <c r="D119" s="66"/>
      <c r="E119" s="60"/>
      <c r="F119" s="60"/>
      <c r="G119" s="28">
        <v>55</v>
      </c>
      <c r="H119" s="60"/>
      <c r="I119" s="13"/>
      <c r="J119" s="14">
        <v>-307853</v>
      </c>
    </row>
    <row r="120" spans="2:10" x14ac:dyDescent="0.25">
      <c r="B120" s="80"/>
      <c r="C120" s="66"/>
      <c r="D120" s="66"/>
      <c r="E120" s="60"/>
      <c r="F120" s="60"/>
      <c r="G120" s="60"/>
      <c r="H120" s="60"/>
      <c r="I120" s="13" t="s">
        <v>27</v>
      </c>
      <c r="J120" s="14">
        <v>-803.94792500000005</v>
      </c>
    </row>
    <row r="121" spans="2:10" x14ac:dyDescent="0.25">
      <c r="B121" s="80"/>
      <c r="C121" s="66"/>
      <c r="D121" s="66"/>
      <c r="E121" s="60"/>
      <c r="F121" s="60"/>
      <c r="G121" s="60"/>
      <c r="H121" s="60"/>
      <c r="I121" s="13" t="s">
        <v>21</v>
      </c>
      <c r="J121" s="14">
        <v>-803.94675000000007</v>
      </c>
    </row>
    <row r="122" spans="2:10" x14ac:dyDescent="0.25">
      <c r="B122" s="80"/>
      <c r="C122" s="66"/>
      <c r="D122" s="66"/>
      <c r="E122" s="60"/>
      <c r="F122" s="60"/>
      <c r="G122" s="60"/>
      <c r="H122" s="60"/>
      <c r="I122" s="13" t="s">
        <v>26</v>
      </c>
      <c r="J122" s="14">
        <v>-803.94792500000005</v>
      </c>
    </row>
    <row r="123" spans="2:10" x14ac:dyDescent="0.25">
      <c r="B123" s="80"/>
      <c r="C123" s="66"/>
      <c r="D123" s="66"/>
      <c r="E123" s="60"/>
      <c r="F123" s="60"/>
      <c r="G123" s="60"/>
      <c r="H123" s="60"/>
      <c r="I123" s="13" t="s">
        <v>20</v>
      </c>
      <c r="J123" s="14">
        <v>-803.94792500000005</v>
      </c>
    </row>
    <row r="124" spans="2:10" x14ac:dyDescent="0.25">
      <c r="B124" s="80"/>
      <c r="C124" s="66"/>
      <c r="D124" s="66"/>
      <c r="E124" s="60"/>
      <c r="F124" s="60"/>
      <c r="G124" s="60"/>
      <c r="H124" s="60"/>
      <c r="I124" s="13" t="s">
        <v>29</v>
      </c>
      <c r="J124" s="14">
        <v>-803.94792500000005</v>
      </c>
    </row>
    <row r="125" spans="2:10" x14ac:dyDescent="0.25">
      <c r="B125" s="80"/>
      <c r="C125" s="66"/>
      <c r="D125" s="66"/>
      <c r="E125" s="60"/>
      <c r="F125" s="60"/>
      <c r="G125" s="60"/>
      <c r="H125" s="60"/>
      <c r="I125" s="13" t="s">
        <v>30</v>
      </c>
      <c r="J125" s="14">
        <v>-804.04192499999999</v>
      </c>
    </row>
    <row r="126" spans="2:10" x14ac:dyDescent="0.25">
      <c r="B126" s="80"/>
      <c r="C126" s="66"/>
      <c r="D126" s="66"/>
      <c r="E126" s="60"/>
      <c r="F126" s="60"/>
      <c r="G126" s="60"/>
      <c r="H126" s="60"/>
      <c r="I126" s="13" t="s">
        <v>10</v>
      </c>
      <c r="J126" s="14">
        <v>-803.94792500000005</v>
      </c>
    </row>
    <row r="127" spans="2:10" x14ac:dyDescent="0.25">
      <c r="B127" s="80"/>
      <c r="C127" s="66"/>
      <c r="D127" s="66"/>
      <c r="E127" s="60"/>
      <c r="F127" s="60"/>
      <c r="G127" s="60"/>
      <c r="H127" s="60"/>
      <c r="I127" s="13" t="s">
        <v>39</v>
      </c>
      <c r="J127" s="14">
        <v>-803.94792500000005</v>
      </c>
    </row>
    <row r="128" spans="2:10" x14ac:dyDescent="0.25">
      <c r="B128" s="80"/>
      <c r="C128" s="66"/>
      <c r="D128" s="66"/>
      <c r="E128" s="60"/>
      <c r="F128" s="60"/>
      <c r="G128" s="60"/>
      <c r="H128" s="60"/>
      <c r="I128" s="13" t="s">
        <v>38</v>
      </c>
      <c r="J128" s="14">
        <v>-803.94675000000007</v>
      </c>
    </row>
    <row r="129" spans="2:10" x14ac:dyDescent="0.25">
      <c r="B129" s="80"/>
      <c r="C129" s="66"/>
      <c r="D129" s="66"/>
      <c r="E129" s="60"/>
      <c r="F129" s="60"/>
      <c r="G129" s="60"/>
      <c r="H129" s="60"/>
      <c r="I129" s="13" t="s">
        <v>32</v>
      </c>
      <c r="J129" s="14">
        <v>-803.94792500000005</v>
      </c>
    </row>
    <row r="130" spans="2:10" x14ac:dyDescent="0.25">
      <c r="B130" s="80"/>
      <c r="C130" s="66"/>
      <c r="D130" s="66"/>
      <c r="E130" s="60"/>
      <c r="F130" s="60"/>
      <c r="G130" s="60"/>
      <c r="H130" s="60"/>
      <c r="I130" s="13" t="s">
        <v>16</v>
      </c>
      <c r="J130" s="14">
        <v>-803.94792500000005</v>
      </c>
    </row>
    <row r="131" spans="2:10" x14ac:dyDescent="0.25">
      <c r="B131" s="80"/>
      <c r="C131" s="66"/>
      <c r="D131" s="66"/>
      <c r="E131" s="60"/>
      <c r="F131" s="60"/>
      <c r="G131" s="60"/>
      <c r="H131" s="60"/>
      <c r="I131" s="13" t="s">
        <v>17</v>
      </c>
      <c r="J131" s="14">
        <v>-803.94675000000007</v>
      </c>
    </row>
    <row r="132" spans="2:10" x14ac:dyDescent="0.25">
      <c r="B132" s="80"/>
      <c r="C132" s="66"/>
      <c r="D132" s="66"/>
      <c r="E132" s="60"/>
      <c r="F132" s="60"/>
      <c r="G132" s="60"/>
      <c r="H132" s="60"/>
      <c r="I132" s="13" t="s">
        <v>33</v>
      </c>
      <c r="J132" s="14">
        <v>-803.94675000000007</v>
      </c>
    </row>
    <row r="133" spans="2:10" x14ac:dyDescent="0.25">
      <c r="B133" s="80"/>
      <c r="C133" s="66"/>
      <c r="D133" s="66"/>
      <c r="E133" s="60"/>
      <c r="F133" s="60"/>
      <c r="G133" s="60"/>
      <c r="H133" s="60"/>
      <c r="I133" s="13" t="s">
        <v>18</v>
      </c>
      <c r="J133" s="14">
        <v>-803.94675000000007</v>
      </c>
    </row>
    <row r="134" spans="2:10" x14ac:dyDescent="0.25">
      <c r="B134" s="80"/>
      <c r="C134" s="66"/>
      <c r="D134" s="66"/>
      <c r="E134" s="60"/>
      <c r="F134" s="60"/>
      <c r="G134" s="60"/>
      <c r="H134" s="60"/>
      <c r="I134" s="13" t="s">
        <v>22</v>
      </c>
      <c r="J134" s="14">
        <v>-803.94675000000007</v>
      </c>
    </row>
    <row r="135" spans="2:10" x14ac:dyDescent="0.25">
      <c r="B135" s="80"/>
      <c r="C135" s="66"/>
      <c r="D135" s="66"/>
      <c r="E135" s="60"/>
      <c r="F135" s="60"/>
      <c r="G135" s="60"/>
      <c r="H135" s="60"/>
      <c r="I135" s="13" t="s">
        <v>7</v>
      </c>
      <c r="J135" s="14">
        <v>-803.94792500000005</v>
      </c>
    </row>
    <row r="136" spans="2:10" x14ac:dyDescent="0.25">
      <c r="B136" s="80"/>
      <c r="C136" s="66"/>
      <c r="D136" s="66"/>
      <c r="E136" s="60"/>
      <c r="F136" s="60"/>
      <c r="G136" s="60"/>
      <c r="H136" s="60"/>
      <c r="I136" s="13" t="s">
        <v>34</v>
      </c>
      <c r="J136" s="14">
        <v>-803.94792500000005</v>
      </c>
    </row>
    <row r="137" spans="2:10" x14ac:dyDescent="0.25">
      <c r="B137" s="80"/>
      <c r="C137" s="66"/>
      <c r="D137" s="66"/>
      <c r="E137" s="60"/>
      <c r="F137" s="60"/>
      <c r="G137" s="60"/>
      <c r="H137" s="60"/>
      <c r="I137" s="13" t="s">
        <v>19</v>
      </c>
      <c r="J137" s="14">
        <v>-803.94675000000007</v>
      </c>
    </row>
    <row r="138" spans="2:10" x14ac:dyDescent="0.25">
      <c r="B138" s="80"/>
      <c r="C138" s="66"/>
      <c r="D138" s="66"/>
      <c r="E138" s="60"/>
      <c r="F138" s="60"/>
      <c r="G138" s="60"/>
      <c r="H138" s="60"/>
      <c r="I138" s="13" t="s">
        <v>31</v>
      </c>
      <c r="J138" s="14">
        <v>-803.94675000000007</v>
      </c>
    </row>
    <row r="139" spans="2:10" x14ac:dyDescent="0.25">
      <c r="B139" s="80"/>
      <c r="C139" s="66"/>
      <c r="D139" s="66"/>
      <c r="E139" s="60"/>
      <c r="F139" s="60"/>
      <c r="G139" s="60"/>
      <c r="H139" s="60"/>
      <c r="I139" s="13" t="s">
        <v>11</v>
      </c>
      <c r="J139" s="14">
        <v>-293.75</v>
      </c>
    </row>
    <row r="140" spans="2:10" x14ac:dyDescent="0.25">
      <c r="B140" s="80"/>
      <c r="C140" s="66"/>
      <c r="D140" s="66"/>
      <c r="E140" s="60"/>
      <c r="F140" s="60"/>
      <c r="G140" s="60"/>
      <c r="H140" s="60"/>
      <c r="I140" s="13" t="s">
        <v>36</v>
      </c>
      <c r="J140" s="14">
        <v>-1997.5</v>
      </c>
    </row>
    <row r="141" spans="2:10" x14ac:dyDescent="0.25">
      <c r="B141" s="80"/>
      <c r="C141" s="66"/>
      <c r="D141" s="66"/>
      <c r="E141" s="60"/>
      <c r="F141" s="60"/>
      <c r="G141" s="60"/>
      <c r="H141" s="60"/>
      <c r="I141" s="13" t="s">
        <v>14</v>
      </c>
      <c r="J141" s="14">
        <v>-117.5</v>
      </c>
    </row>
    <row r="142" spans="2:10" x14ac:dyDescent="0.25">
      <c r="B142" s="80"/>
      <c r="C142" s="66"/>
      <c r="D142" s="66"/>
      <c r="E142" s="60"/>
      <c r="F142" s="60"/>
      <c r="G142" s="60"/>
      <c r="H142" s="60"/>
      <c r="I142" s="13" t="s">
        <v>28</v>
      </c>
      <c r="J142" s="14">
        <v>-235</v>
      </c>
    </row>
    <row r="143" spans="2:10" x14ac:dyDescent="0.25">
      <c r="B143" s="80"/>
      <c r="C143" s="66"/>
      <c r="D143" s="66"/>
      <c r="E143" s="60"/>
      <c r="F143" s="60"/>
      <c r="G143" s="60"/>
      <c r="H143" s="60"/>
      <c r="I143" s="13" t="s">
        <v>43</v>
      </c>
      <c r="J143" s="14">
        <v>-881.25</v>
      </c>
    </row>
    <row r="144" spans="2:10" x14ac:dyDescent="0.25">
      <c r="B144" s="80"/>
      <c r="C144" s="66"/>
      <c r="D144" s="66"/>
      <c r="E144" s="60"/>
      <c r="F144" s="60"/>
      <c r="G144" s="60"/>
      <c r="H144" s="61"/>
      <c r="I144" s="13" t="s">
        <v>37</v>
      </c>
      <c r="J144" s="14">
        <v>-130</v>
      </c>
    </row>
    <row r="145" spans="2:12" x14ac:dyDescent="0.25">
      <c r="B145" s="80"/>
      <c r="C145" s="66"/>
      <c r="D145" s="66"/>
      <c r="E145" s="60"/>
      <c r="F145" s="60"/>
      <c r="G145" s="60"/>
      <c r="H145" s="13" t="s">
        <v>5</v>
      </c>
      <c r="I145" s="13" t="s">
        <v>35</v>
      </c>
      <c r="J145" s="14">
        <v>-140.40575819672134</v>
      </c>
    </row>
    <row r="146" spans="2:12" x14ac:dyDescent="0.25">
      <c r="B146" s="80"/>
      <c r="C146" s="66"/>
      <c r="D146" s="66"/>
      <c r="E146" s="60"/>
      <c r="F146" s="60"/>
      <c r="G146" s="60"/>
      <c r="H146" s="13" t="s">
        <v>5</v>
      </c>
      <c r="I146" s="13" t="s">
        <v>9</v>
      </c>
      <c r="J146" s="14">
        <v>-459.90077868852472</v>
      </c>
    </row>
    <row r="147" spans="2:12" x14ac:dyDescent="0.25">
      <c r="B147" s="80"/>
      <c r="C147" s="66"/>
      <c r="D147" s="66"/>
      <c r="E147" s="60"/>
      <c r="F147" s="60"/>
      <c r="G147" s="60"/>
      <c r="H147" s="13" t="s">
        <v>5</v>
      </c>
      <c r="I147" s="13" t="s">
        <v>25</v>
      </c>
      <c r="J147" s="14">
        <v>-434.24725409836066</v>
      </c>
    </row>
    <row r="148" spans="2:12" x14ac:dyDescent="0.25">
      <c r="B148" s="80"/>
      <c r="C148" s="66"/>
      <c r="D148" s="66"/>
      <c r="E148" s="60"/>
      <c r="F148" s="60"/>
      <c r="G148" s="60"/>
      <c r="H148" s="13" t="s">
        <v>5</v>
      </c>
      <c r="I148" s="13" t="s">
        <v>14</v>
      </c>
      <c r="J148" s="14">
        <v>-29175.64295081966</v>
      </c>
    </row>
    <row r="149" spans="2:12" x14ac:dyDescent="0.25">
      <c r="B149" s="80"/>
      <c r="C149" s="66"/>
      <c r="D149" s="66"/>
      <c r="E149" s="60"/>
      <c r="F149" s="60"/>
      <c r="G149" s="60"/>
      <c r="H149" s="13" t="s">
        <v>5</v>
      </c>
      <c r="I149" s="13" t="s">
        <v>42</v>
      </c>
      <c r="J149" s="14">
        <v>-565.67967213114707</v>
      </c>
    </row>
    <row r="150" spans="2:12" x14ac:dyDescent="0.25">
      <c r="B150" s="80"/>
      <c r="C150" s="66"/>
      <c r="D150" s="66"/>
      <c r="E150" s="60"/>
      <c r="F150" s="60"/>
      <c r="G150" s="60"/>
      <c r="H150" s="13" t="s">
        <v>5</v>
      </c>
      <c r="I150" s="13" t="s">
        <v>24</v>
      </c>
      <c r="J150" s="14">
        <v>-224.81024590163932</v>
      </c>
    </row>
    <row r="151" spans="2:12" x14ac:dyDescent="0.25">
      <c r="B151" s="80"/>
      <c r="C151" s="66"/>
      <c r="D151" s="66"/>
      <c r="E151" s="60"/>
      <c r="F151" s="60"/>
      <c r="G151" s="60"/>
      <c r="H151" s="13" t="s">
        <v>5</v>
      </c>
      <c r="I151" s="13" t="s">
        <v>23</v>
      </c>
      <c r="J151" s="14">
        <v>-1534.5471106557418</v>
      </c>
      <c r="L151" s="8"/>
    </row>
    <row r="152" spans="2:12" x14ac:dyDescent="0.25">
      <c r="B152" s="80"/>
      <c r="C152" s="66"/>
      <c r="D152" s="66"/>
      <c r="E152" s="60"/>
      <c r="F152" s="60"/>
      <c r="G152" s="60"/>
      <c r="H152" s="13" t="s">
        <v>5</v>
      </c>
      <c r="I152" s="13" t="s">
        <v>6</v>
      </c>
      <c r="J152" s="14">
        <v>-1854.1509631147528</v>
      </c>
    </row>
    <row r="153" spans="2:12" ht="16.5" thickBot="1" x14ac:dyDescent="0.3">
      <c r="B153" s="81"/>
      <c r="C153" s="82"/>
      <c r="D153" s="82"/>
      <c r="E153" s="29"/>
      <c r="F153" s="29"/>
      <c r="G153" s="29"/>
      <c r="H153" s="16" t="s">
        <v>5</v>
      </c>
      <c r="I153" s="16" t="s">
        <v>13</v>
      </c>
      <c r="J153" s="17">
        <v>-470.895020491803</v>
      </c>
      <c r="L153" s="18"/>
    </row>
    <row r="154" spans="2:12" x14ac:dyDescent="0.25">
      <c r="J154" s="18">
        <f>SUM(J105:J153)</f>
        <v>-5355285.9999291031</v>
      </c>
    </row>
    <row r="155" spans="2:12" ht="16.5" thickBot="1" x14ac:dyDescent="0.3"/>
    <row r="156" spans="2:12" ht="16.5" thickBot="1" x14ac:dyDescent="0.3">
      <c r="B156" s="1" t="s">
        <v>73</v>
      </c>
      <c r="C156" s="2" t="s">
        <v>74</v>
      </c>
      <c r="D156" s="2" t="s">
        <v>78</v>
      </c>
      <c r="E156" s="2" t="s">
        <v>75</v>
      </c>
      <c r="F156" s="2" t="s">
        <v>76</v>
      </c>
      <c r="G156" s="2" t="s">
        <v>77</v>
      </c>
      <c r="H156" s="2" t="s">
        <v>79</v>
      </c>
      <c r="I156" s="2" t="s">
        <v>80</v>
      </c>
      <c r="J156" s="3" t="s">
        <v>81</v>
      </c>
    </row>
    <row r="157" spans="2:12" x14ac:dyDescent="0.25">
      <c r="B157" s="74" t="s">
        <v>89</v>
      </c>
      <c r="C157" s="72" t="s">
        <v>90</v>
      </c>
      <c r="D157" s="72"/>
      <c r="E157" s="71" t="s">
        <v>1</v>
      </c>
      <c r="F157" s="61" t="s">
        <v>70</v>
      </c>
      <c r="G157" s="69" t="s">
        <v>72</v>
      </c>
      <c r="H157" s="69" t="s">
        <v>3</v>
      </c>
      <c r="I157" s="69" t="s">
        <v>3</v>
      </c>
      <c r="J157" s="75">
        <v>7200.0000099999997</v>
      </c>
    </row>
    <row r="158" spans="2:12" x14ac:dyDescent="0.25">
      <c r="B158" s="76"/>
      <c r="C158" s="73"/>
      <c r="D158" s="73"/>
      <c r="E158" s="60"/>
      <c r="F158" s="58"/>
      <c r="G158" s="58" t="s">
        <v>71</v>
      </c>
      <c r="H158" s="58" t="s">
        <v>5</v>
      </c>
      <c r="I158" s="31" t="s">
        <v>25</v>
      </c>
      <c r="J158" s="14">
        <v>-813.05868852459002</v>
      </c>
    </row>
    <row r="159" spans="2:12" x14ac:dyDescent="0.25">
      <c r="B159" s="76"/>
      <c r="C159" s="73"/>
      <c r="D159" s="73"/>
      <c r="E159" s="60"/>
      <c r="F159" s="58"/>
      <c r="G159" s="58"/>
      <c r="H159" s="58"/>
      <c r="I159" s="31" t="s">
        <v>14</v>
      </c>
      <c r="J159" s="14">
        <v>-54626.735737704897</v>
      </c>
    </row>
    <row r="160" spans="2:12" x14ac:dyDescent="0.25">
      <c r="B160" s="76"/>
      <c r="C160" s="73"/>
      <c r="D160" s="73"/>
      <c r="E160" s="60"/>
      <c r="F160" s="58"/>
      <c r="G160" s="58"/>
      <c r="H160" s="58"/>
      <c r="I160" s="31" t="s">
        <v>42</v>
      </c>
      <c r="J160" s="14">
        <v>-1059.14491803279</v>
      </c>
    </row>
    <row r="161" spans="2:10" x14ac:dyDescent="0.25">
      <c r="B161" s="76"/>
      <c r="C161" s="73"/>
      <c r="D161" s="73"/>
      <c r="E161" s="60"/>
      <c r="F161" s="58"/>
      <c r="G161" s="58"/>
      <c r="H161" s="58"/>
      <c r="I161" s="31" t="s">
        <v>24</v>
      </c>
      <c r="J161" s="14">
        <v>-420.92131147540999</v>
      </c>
    </row>
    <row r="162" spans="2:10" x14ac:dyDescent="0.25">
      <c r="B162" s="76"/>
      <c r="C162" s="73"/>
      <c r="D162" s="73"/>
      <c r="E162" s="60"/>
      <c r="F162" s="58"/>
      <c r="G162" s="58"/>
      <c r="H162" s="58"/>
      <c r="I162" s="31" t="s">
        <v>23</v>
      </c>
      <c r="J162" s="14">
        <v>-2873.1945901639301</v>
      </c>
    </row>
    <row r="163" spans="2:10" x14ac:dyDescent="0.25">
      <c r="B163" s="76"/>
      <c r="C163" s="73"/>
      <c r="D163" s="73"/>
      <c r="E163" s="60"/>
      <c r="F163" s="58"/>
      <c r="G163" s="58"/>
      <c r="H163" s="58"/>
      <c r="I163" s="31" t="s">
        <v>6</v>
      </c>
      <c r="J163" s="14">
        <v>-3471.6018032786901</v>
      </c>
    </row>
    <row r="164" spans="2:10" x14ac:dyDescent="0.25">
      <c r="B164" s="76"/>
      <c r="C164" s="73"/>
      <c r="D164" s="73"/>
      <c r="E164" s="60"/>
      <c r="F164" s="58"/>
      <c r="G164" s="58"/>
      <c r="H164" s="58"/>
      <c r="I164" s="31" t="s">
        <v>13</v>
      </c>
      <c r="J164" s="14">
        <v>-879.80344262295102</v>
      </c>
    </row>
    <row r="165" spans="2:10" x14ac:dyDescent="0.25">
      <c r="B165" s="76"/>
      <c r="C165" s="73"/>
      <c r="D165" s="73"/>
      <c r="E165" s="60"/>
      <c r="F165" s="58"/>
      <c r="G165" s="58"/>
      <c r="H165" s="58"/>
      <c r="I165" s="31" t="s">
        <v>35</v>
      </c>
      <c r="J165" s="14">
        <v>-262.88737704917997</v>
      </c>
    </row>
    <row r="166" spans="2:10" x14ac:dyDescent="0.25">
      <c r="B166" s="76"/>
      <c r="C166" s="73"/>
      <c r="D166" s="73"/>
      <c r="E166" s="60"/>
      <c r="F166" s="58"/>
      <c r="G166" s="58"/>
      <c r="H166" s="58"/>
      <c r="I166" s="31" t="s">
        <v>9</v>
      </c>
      <c r="J166" s="14">
        <v>-861.09081967213103</v>
      </c>
    </row>
    <row r="167" spans="2:10" x14ac:dyDescent="0.25">
      <c r="B167" s="76"/>
      <c r="C167" s="73"/>
      <c r="D167" s="73"/>
      <c r="E167" s="60"/>
      <c r="F167" s="58"/>
      <c r="G167" s="58"/>
      <c r="H167" s="35" t="s">
        <v>3</v>
      </c>
      <c r="I167" s="35" t="s">
        <v>3</v>
      </c>
      <c r="J167" s="14">
        <v>-84008</v>
      </c>
    </row>
    <row r="168" spans="2:10" ht="16.5" thickBot="1" x14ac:dyDescent="0.3">
      <c r="B168" s="77"/>
      <c r="C168" s="32"/>
      <c r="D168" s="32"/>
      <c r="E168" s="29"/>
      <c r="F168" s="62" t="s">
        <v>15</v>
      </c>
      <c r="G168" s="62" t="s">
        <v>69</v>
      </c>
      <c r="H168" s="62" t="s">
        <v>3</v>
      </c>
      <c r="I168" s="62" t="s">
        <v>3</v>
      </c>
      <c r="J168" s="17">
        <v>1500.00001</v>
      </c>
    </row>
    <row r="169" spans="2:10" x14ac:dyDescent="0.25">
      <c r="J169" s="18">
        <f>SUM(J157:J168)</f>
        <v>-140576.43866852458</v>
      </c>
    </row>
  </sheetData>
  <mergeCells count="54">
    <mergeCell ref="G158:G167"/>
    <mergeCell ref="F157:F167"/>
    <mergeCell ref="H158:H166"/>
    <mergeCell ref="B157:B168"/>
    <mergeCell ref="C157:C168"/>
    <mergeCell ref="D157:D168"/>
    <mergeCell ref="E157:E168"/>
    <mergeCell ref="B105:B153"/>
    <mergeCell ref="C105:C153"/>
    <mergeCell ref="D105:D153"/>
    <mergeCell ref="E113:E153"/>
    <mergeCell ref="F113:F153"/>
    <mergeCell ref="G119:G153"/>
    <mergeCell ref="H116:H144"/>
    <mergeCell ref="I109:I111"/>
    <mergeCell ref="G113:G114"/>
    <mergeCell ref="G116:G118"/>
    <mergeCell ref="H113:H114"/>
    <mergeCell ref="E105:E112"/>
    <mergeCell ref="H92:H100"/>
    <mergeCell ref="F105:F112"/>
    <mergeCell ref="G105:G109"/>
    <mergeCell ref="G111:G112"/>
    <mergeCell ref="H105:H108"/>
    <mergeCell ref="H110:H112"/>
    <mergeCell ref="C52:C101"/>
    <mergeCell ref="B52:B101"/>
    <mergeCell ref="D52:D101"/>
    <mergeCell ref="E56:E101"/>
    <mergeCell ref="F56:F100"/>
    <mergeCell ref="G59:G100"/>
    <mergeCell ref="H56:H91"/>
    <mergeCell ref="F52:F55"/>
    <mergeCell ref="G53:G55"/>
    <mergeCell ref="H52:H55"/>
    <mergeCell ref="I52:I53"/>
    <mergeCell ref="I56:I59"/>
    <mergeCell ref="I6:I9"/>
    <mergeCell ref="H38:H46"/>
    <mergeCell ref="H47:H48"/>
    <mergeCell ref="I47:I48"/>
    <mergeCell ref="B2:J2"/>
    <mergeCell ref="E52:E55"/>
    <mergeCell ref="G4:G5"/>
    <mergeCell ref="H4:H5"/>
    <mergeCell ref="G9:G47"/>
    <mergeCell ref="H6:H37"/>
    <mergeCell ref="E4:E5"/>
    <mergeCell ref="E6:E48"/>
    <mergeCell ref="D4:D48"/>
    <mergeCell ref="B4:B48"/>
    <mergeCell ref="C4:C48"/>
    <mergeCell ref="F4:F5"/>
    <mergeCell ref="F6:F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24 a eelarve teenuste lõikes</vt:lpstr>
      <vt:lpstr>Teenuste detailsem kuva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Liina Kala</cp:lastModifiedBy>
  <dcterms:created xsi:type="dcterms:W3CDTF">2024-01-30T09:19:30Z</dcterms:created>
  <dcterms:modified xsi:type="dcterms:W3CDTF">2024-01-30T10:50:51Z</dcterms:modified>
</cp:coreProperties>
</file>